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510" activeTab="0"/>
  </bookViews>
  <sheets>
    <sheet name="Приложение №9" sheetId="1" r:id="rId1"/>
  </sheets>
  <definedNames/>
  <calcPr fullCalcOnLoad="1" fullPrecision="0"/>
</workbook>
</file>

<file path=xl/sharedStrings.xml><?xml version="1.0" encoding="utf-8"?>
<sst xmlns="http://schemas.openxmlformats.org/spreadsheetml/2006/main" count="32" uniqueCount="29">
  <si>
    <t>наименование проекта</t>
  </si>
  <si>
    <t>Раздел, подраздел</t>
  </si>
  <si>
    <t xml:space="preserve">целевая статья </t>
  </si>
  <si>
    <t>вид расходов</t>
  </si>
  <si>
    <t>бюджетная роспись</t>
  </si>
  <si>
    <t>№п/п</t>
  </si>
  <si>
    <t>к решению городского Совета</t>
  </si>
  <si>
    <t>0801</t>
  </si>
  <si>
    <t>0501</t>
  </si>
  <si>
    <t>0502</t>
  </si>
  <si>
    <t>Мероприятия по обеспечению надежности систем тепловодоснабжения и канализации</t>
  </si>
  <si>
    <t>0702</t>
  </si>
  <si>
    <t>522 00 72</t>
  </si>
  <si>
    <t>Внедрение энергосберегающих и теплосберегающих технологий</t>
  </si>
  <si>
    <t>Исполнено</t>
  </si>
  <si>
    <t>Остаток</t>
  </si>
  <si>
    <t>522 00 71</t>
  </si>
  <si>
    <t>ИТОГО</t>
  </si>
  <si>
    <t>План 2005 года</t>
  </si>
  <si>
    <t>(тыс.руб.)</t>
  </si>
  <si>
    <t>421 00 00</t>
  </si>
  <si>
    <t>Проектирование, приобретение и монтаж энергосберегающего оборудования в школе № 97</t>
  </si>
  <si>
    <t>Проведение энергетического обследования и разработка проектного решения для внедрения энергосберегающего оборудования</t>
  </si>
  <si>
    <t>Установка алюминиевых витражей на здании ЗАГС</t>
  </si>
  <si>
    <t>Приложение № 9</t>
  </si>
  <si>
    <t>Исполнение внутрипостроечного титульного списка по программе развития МУ "УКС" в 2005 году за счет остатка субвенции из федерального бюджета прошлых лет</t>
  </si>
  <si>
    <t>ПНР очистных сооружений</t>
  </si>
  <si>
    <t>КНС-12 в квартале №13а</t>
  </si>
  <si>
    <t>от _29.03.07_ №_24-144P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</si>
</sst>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"/>
    <numFmt numFmtId="168" formatCode="0.000000"/>
    <numFmt numFmtId="169" formatCode="0.0000000"/>
    <numFmt numFmtId="170" formatCode="d/m"/>
  </numFmts>
  <fonts count="11">
    <font>
      <sz val="10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b/>
      <sz val="18"/>
      <name val="Arial Cyr"/>
      <family val="2"/>
    </font>
    <font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i/>
      <sz val="11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0" fillId="0" borderId="1" xfId="0" applyFont="1" applyBorder="1" applyAlignment="1">
      <alignment horizontal="left" vertical="center" wrapText="1"/>
    </xf>
    <xf numFmtId="166" fontId="1" fillId="0" borderId="3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 wrapText="1"/>
    </xf>
    <xf numFmtId="166" fontId="10" fillId="0" borderId="4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66" fontId="1" fillId="0" borderId="4" xfId="0" applyNumberFormat="1" applyFont="1" applyBorder="1" applyAlignment="1">
      <alignment horizontal="center" vertical="center" wrapText="1"/>
    </xf>
    <xf numFmtId="166" fontId="10" fillId="0" borderId="4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 quotePrefix="1">
      <alignment horizontal="center" vertical="center" wrapText="1"/>
    </xf>
    <xf numFmtId="166" fontId="10" fillId="0" borderId="1" xfId="0" applyNumberFormat="1" applyFont="1" applyBorder="1" applyAlignment="1" quotePrefix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75" zoomScaleNormal="75" workbookViewId="0" topLeftCell="A1">
      <pane ySplit="8" topLeftCell="BM9" activePane="bottomLeft" state="frozen"/>
      <selection pane="topLeft" activeCell="B1" sqref="B1"/>
      <selection pane="bottomLeft" activeCell="A5" sqref="A5:H5"/>
    </sheetView>
  </sheetViews>
  <sheetFormatPr defaultColWidth="9.00390625" defaultRowHeight="12.75"/>
  <cols>
    <col min="1" max="1" width="4.00390625" style="0" customWidth="1"/>
    <col min="2" max="2" width="33.25390625" style="0" customWidth="1"/>
    <col min="3" max="3" width="10.625" style="0" customWidth="1"/>
    <col min="4" max="4" width="12.00390625" style="0" customWidth="1"/>
    <col min="5" max="5" width="10.125" style="0" customWidth="1"/>
    <col min="6" max="6" width="14.125" style="0" customWidth="1"/>
    <col min="7" max="8" width="13.625" style="0" customWidth="1"/>
  </cols>
  <sheetData>
    <row r="1" ht="18">
      <c r="F1" s="4" t="s">
        <v>24</v>
      </c>
    </row>
    <row r="2" ht="18">
      <c r="F2" s="4" t="s">
        <v>6</v>
      </c>
    </row>
    <row r="3" spans="3:6" ht="18">
      <c r="C3" s="4"/>
      <c r="F3" s="15" t="s">
        <v>28</v>
      </c>
    </row>
    <row r="4" spans="3:6" ht="18">
      <c r="C4" s="4"/>
      <c r="D4" s="4"/>
      <c r="E4" s="4"/>
      <c r="F4" s="4"/>
    </row>
    <row r="5" spans="1:8" ht="90.75" customHeight="1">
      <c r="A5" s="32" t="s">
        <v>25</v>
      </c>
      <c r="B5" s="32"/>
      <c r="C5" s="32"/>
      <c r="D5" s="32"/>
      <c r="E5" s="32"/>
      <c r="F5" s="32"/>
      <c r="G5" s="32"/>
      <c r="H5" s="32"/>
    </row>
    <row r="6" spans="1:8" ht="30.75" customHeight="1">
      <c r="A6" s="11"/>
      <c r="B6" s="12"/>
      <c r="C6" s="12"/>
      <c r="D6" s="12"/>
      <c r="E6" s="12"/>
      <c r="F6" s="12"/>
      <c r="H6" t="s">
        <v>19</v>
      </c>
    </row>
    <row r="7" spans="1:8" ht="33.75" customHeight="1">
      <c r="A7" s="30" t="s">
        <v>5</v>
      </c>
      <c r="B7" s="31" t="s">
        <v>0</v>
      </c>
      <c r="C7" s="31" t="s">
        <v>4</v>
      </c>
      <c r="D7" s="36"/>
      <c r="E7" s="36"/>
      <c r="F7" s="34" t="s">
        <v>18</v>
      </c>
      <c r="G7" s="33" t="s">
        <v>14</v>
      </c>
      <c r="H7" s="33" t="s">
        <v>15</v>
      </c>
    </row>
    <row r="8" spans="1:8" ht="54.75" customHeight="1">
      <c r="A8" s="30"/>
      <c r="B8" s="31"/>
      <c r="C8" s="8" t="s">
        <v>1</v>
      </c>
      <c r="D8" s="9" t="s">
        <v>2</v>
      </c>
      <c r="E8" s="9" t="s">
        <v>3</v>
      </c>
      <c r="F8" s="35"/>
      <c r="G8" s="33"/>
      <c r="H8" s="33"/>
    </row>
    <row r="9" spans="1:8" ht="60">
      <c r="A9" s="2">
        <v>1</v>
      </c>
      <c r="B9" s="7" t="s">
        <v>13</v>
      </c>
      <c r="C9" s="6" t="s">
        <v>8</v>
      </c>
      <c r="D9" s="5" t="s">
        <v>16</v>
      </c>
      <c r="E9" s="5">
        <v>410</v>
      </c>
      <c r="F9" s="17">
        <v>315</v>
      </c>
      <c r="G9" s="18">
        <v>315</v>
      </c>
      <c r="H9" s="19">
        <f aca="true" t="shared" si="0" ref="H9:H16">F9-G9</f>
        <v>0</v>
      </c>
    </row>
    <row r="10" spans="1:8" ht="74.25" customHeight="1">
      <c r="A10" s="2"/>
      <c r="B10" s="16" t="s">
        <v>22</v>
      </c>
      <c r="C10" s="6"/>
      <c r="D10" s="5"/>
      <c r="E10" s="5"/>
      <c r="F10" s="20">
        <v>315</v>
      </c>
      <c r="G10" s="21">
        <v>315</v>
      </c>
      <c r="H10" s="22">
        <v>0</v>
      </c>
    </row>
    <row r="11" spans="1:8" ht="60">
      <c r="A11" s="2">
        <v>2</v>
      </c>
      <c r="B11" s="7" t="s">
        <v>13</v>
      </c>
      <c r="C11" s="6" t="s">
        <v>11</v>
      </c>
      <c r="D11" s="14" t="s">
        <v>20</v>
      </c>
      <c r="E11" s="5">
        <v>327</v>
      </c>
      <c r="F11" s="23">
        <f>26.4804+0.01222+15.9092+105</f>
        <v>147.40182</v>
      </c>
      <c r="G11" s="23">
        <v>146.42384</v>
      </c>
      <c r="H11" s="19">
        <f t="shared" si="0"/>
        <v>0.97798</v>
      </c>
    </row>
    <row r="12" spans="1:8" ht="57">
      <c r="A12" s="2"/>
      <c r="B12" s="16" t="s">
        <v>21</v>
      </c>
      <c r="C12" s="6"/>
      <c r="D12" s="14"/>
      <c r="E12" s="5"/>
      <c r="F12" s="24">
        <f>26.4804+0.01222+15.9092+105</f>
        <v>147.40182</v>
      </c>
      <c r="G12" s="24">
        <v>146.42384</v>
      </c>
      <c r="H12" s="22">
        <f>F12-G12</f>
        <v>0.97798</v>
      </c>
    </row>
    <row r="13" spans="1:8" ht="66" customHeight="1">
      <c r="A13" s="2">
        <v>3</v>
      </c>
      <c r="B13" s="7" t="s">
        <v>13</v>
      </c>
      <c r="C13" s="6" t="s">
        <v>7</v>
      </c>
      <c r="D13" s="14" t="s">
        <v>16</v>
      </c>
      <c r="E13" s="5">
        <v>453</v>
      </c>
      <c r="F13" s="25">
        <f>127.2351-0.01222</f>
        <v>127.22288</v>
      </c>
      <c r="G13" s="25">
        <f>127.2351-0.01222</f>
        <v>127.22288</v>
      </c>
      <c r="H13" s="19">
        <f t="shared" si="0"/>
        <v>0</v>
      </c>
    </row>
    <row r="14" spans="1:8" ht="28.5">
      <c r="A14" s="2"/>
      <c r="B14" s="16" t="s">
        <v>23</v>
      </c>
      <c r="C14" s="6"/>
      <c r="D14" s="14"/>
      <c r="E14" s="5"/>
      <c r="F14" s="26">
        <f>127.2351-0.01222</f>
        <v>127.22288</v>
      </c>
      <c r="G14" s="26">
        <f>127.2351-0.01222</f>
        <v>127.22288</v>
      </c>
      <c r="H14" s="22">
        <f>F14-G14</f>
        <v>0</v>
      </c>
    </row>
    <row r="15" spans="1:8" ht="60.75" customHeight="1">
      <c r="A15" s="2">
        <v>4</v>
      </c>
      <c r="B15" s="7" t="s">
        <v>10</v>
      </c>
      <c r="C15" s="6" t="s">
        <v>9</v>
      </c>
      <c r="D15" s="14" t="s">
        <v>12</v>
      </c>
      <c r="E15" s="5">
        <v>411</v>
      </c>
      <c r="F15" s="23">
        <f>2131.62318+74.99252</f>
        <v>2206.6157</v>
      </c>
      <c r="G15" s="27">
        <f>1343.92872+524.28108+83.8+73.93526-49.15362+127.327+27.006+67.25331+7.18069</f>
        <v>2205.55844</v>
      </c>
      <c r="H15" s="19">
        <f t="shared" si="0"/>
        <v>1.05726</v>
      </c>
    </row>
    <row r="16" spans="1:8" ht="31.5" customHeight="1">
      <c r="A16" s="2"/>
      <c r="B16" s="16" t="s">
        <v>26</v>
      </c>
      <c r="C16" s="6"/>
      <c r="D16" s="14"/>
      <c r="E16" s="5"/>
      <c r="F16" s="24">
        <f>74.99252</f>
        <v>74.99252</v>
      </c>
      <c r="G16" s="28">
        <f>73.93526</f>
        <v>73.93526</v>
      </c>
      <c r="H16" s="22">
        <f t="shared" si="0"/>
        <v>1.05726</v>
      </c>
    </row>
    <row r="17" spans="1:8" ht="33" customHeight="1">
      <c r="A17" s="2"/>
      <c r="B17" s="16" t="s">
        <v>27</v>
      </c>
      <c r="C17" s="6"/>
      <c r="D17" s="14"/>
      <c r="E17" s="5"/>
      <c r="F17" s="24">
        <f>2131.62318</f>
        <v>2131.62318</v>
      </c>
      <c r="G17" s="28">
        <f>1343.92872+524.28108+83.8-49.15362+127.327+27.006+67.25331+7.18069</f>
        <v>2131.62318</v>
      </c>
      <c r="H17" s="22">
        <f>F17-G17</f>
        <v>0</v>
      </c>
    </row>
    <row r="18" spans="1:8" ht="43.5" customHeight="1">
      <c r="A18" s="3"/>
      <c r="B18" s="13" t="s">
        <v>17</v>
      </c>
      <c r="C18" s="2"/>
      <c r="D18" s="2"/>
      <c r="E18" s="2"/>
      <c r="F18" s="29">
        <f>F9+F11+F13+F15</f>
        <v>2796.2404</v>
      </c>
      <c r="G18" s="29">
        <f>G9+G11+G13+G15</f>
        <v>2794.20516</v>
      </c>
      <c r="H18" s="29">
        <f>F18-G18</f>
        <v>2.03524</v>
      </c>
    </row>
    <row r="19" spans="1:8" ht="15">
      <c r="A19" s="1"/>
      <c r="B19" s="1"/>
      <c r="C19" s="1"/>
      <c r="D19" s="1"/>
      <c r="E19" s="1"/>
      <c r="H19" s="10"/>
    </row>
    <row r="20" spans="1:8" ht="15">
      <c r="A20" s="1"/>
      <c r="B20" s="1"/>
      <c r="C20" s="1"/>
      <c r="D20" s="1"/>
      <c r="E20" s="1"/>
      <c r="H20" s="10"/>
    </row>
    <row r="21" spans="1:8" ht="15">
      <c r="A21" s="1"/>
      <c r="B21" s="1"/>
      <c r="C21" s="1"/>
      <c r="D21" s="1"/>
      <c r="E21" s="1"/>
      <c r="H21" s="10"/>
    </row>
    <row r="22" spans="1:8" ht="15">
      <c r="A22" s="1"/>
      <c r="B22" s="1"/>
      <c r="C22" s="1"/>
      <c r="D22" s="1"/>
      <c r="E22" s="1"/>
      <c r="H22" s="10"/>
    </row>
    <row r="23" spans="1:8" ht="15">
      <c r="A23" s="1"/>
      <c r="B23" s="1"/>
      <c r="C23" s="1"/>
      <c r="D23" s="1"/>
      <c r="E23" s="1"/>
      <c r="H23" s="10"/>
    </row>
    <row r="24" spans="1:8" ht="15">
      <c r="A24" s="1"/>
      <c r="B24" s="1"/>
      <c r="C24" s="1"/>
      <c r="D24" s="1"/>
      <c r="E24" s="1"/>
      <c r="H24" s="10"/>
    </row>
    <row r="25" spans="1:8" ht="15">
      <c r="A25" s="1"/>
      <c r="B25" s="1"/>
      <c r="C25" s="1"/>
      <c r="D25" s="1"/>
      <c r="E25" s="1"/>
      <c r="H25" s="10"/>
    </row>
    <row r="26" spans="1:8" ht="15">
      <c r="A26" s="1"/>
      <c r="B26" s="1"/>
      <c r="C26" s="1"/>
      <c r="D26" s="1"/>
      <c r="E26" s="1"/>
      <c r="H26" s="10"/>
    </row>
    <row r="27" spans="1:8" ht="15">
      <c r="A27" s="1"/>
      <c r="B27" s="1"/>
      <c r="C27" s="1"/>
      <c r="D27" s="1"/>
      <c r="E27" s="1"/>
      <c r="H27" s="10"/>
    </row>
    <row r="28" spans="1:8" ht="15">
      <c r="A28" s="1"/>
      <c r="B28" s="1"/>
      <c r="C28" s="1"/>
      <c r="D28" s="1"/>
      <c r="E28" s="1"/>
      <c r="H28" s="10"/>
    </row>
    <row r="29" spans="1:8" ht="15">
      <c r="A29" s="1"/>
      <c r="B29" s="1"/>
      <c r="C29" s="1"/>
      <c r="D29" s="1"/>
      <c r="E29" s="1"/>
      <c r="H29" s="10"/>
    </row>
    <row r="30" spans="1:8" ht="15">
      <c r="A30" s="1"/>
      <c r="B30" s="1"/>
      <c r="C30" s="1"/>
      <c r="D30" s="1"/>
      <c r="E30" s="1"/>
      <c r="H30" s="10"/>
    </row>
    <row r="31" spans="1:8" ht="15">
      <c r="A31" s="1"/>
      <c r="B31" s="1"/>
      <c r="C31" s="1"/>
      <c r="D31" s="1"/>
      <c r="E31" s="1"/>
      <c r="H31" s="10"/>
    </row>
    <row r="32" spans="1:8" ht="15">
      <c r="A32" s="1"/>
      <c r="B32" s="1"/>
      <c r="C32" s="1"/>
      <c r="D32" s="1"/>
      <c r="E32" s="1"/>
      <c r="H32" s="10"/>
    </row>
    <row r="33" ht="12.75">
      <c r="H33" s="10"/>
    </row>
  </sheetData>
  <mergeCells count="7">
    <mergeCell ref="A7:A8"/>
    <mergeCell ref="B7:B8"/>
    <mergeCell ref="A5:H5"/>
    <mergeCell ref="G7:G8"/>
    <mergeCell ref="H7:H8"/>
    <mergeCell ref="F7:F8"/>
    <mergeCell ref="C7:E7"/>
  </mergeCells>
  <printOptions/>
  <pageMargins left="0.7874015748031497" right="0" top="0.5905511811023623" bottom="0" header="0.5118110236220472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Butova_O</cp:lastModifiedBy>
  <cp:lastPrinted>2006-04-13T07:44:08Z</cp:lastPrinted>
  <dcterms:created xsi:type="dcterms:W3CDTF">2002-04-09T01:56:41Z</dcterms:created>
  <dcterms:modified xsi:type="dcterms:W3CDTF">2007-04-03T09:11:10Z</dcterms:modified>
  <cp:category/>
  <cp:version/>
  <cp:contentType/>
  <cp:contentStatus/>
</cp:coreProperties>
</file>