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19320" windowHeight="8130" tabRatio="699"/>
  </bookViews>
  <sheets>
    <sheet name="значения базовых нормативов" sheetId="2" r:id="rId1"/>
    <sheet name="+лето" sheetId="3" r:id="rId2"/>
  </sheets>
  <calcPr calcId="125725"/>
</workbook>
</file>

<file path=xl/calcChain.xml><?xml version="1.0" encoding="utf-8"?>
<calcChain xmlns="http://schemas.openxmlformats.org/spreadsheetml/2006/main">
  <c r="O29" i="2"/>
  <c r="O33"/>
  <c r="O32"/>
  <c r="O31"/>
  <c r="O30"/>
  <c r="G12" i="3" l="1"/>
  <c r="O12" s="1"/>
  <c r="H12"/>
  <c r="I12"/>
  <c r="J12"/>
  <c r="K12"/>
  <c r="L12"/>
  <c r="M12"/>
  <c r="G13"/>
  <c r="O13" s="1"/>
  <c r="H13"/>
  <c r="I13"/>
  <c r="J13"/>
  <c r="K13"/>
  <c r="L13"/>
  <c r="M13"/>
  <c r="G14"/>
  <c r="O14" s="1"/>
  <c r="H14"/>
  <c r="I14"/>
  <c r="J14"/>
  <c r="K14"/>
  <c r="L14"/>
  <c r="M14"/>
  <c r="G15"/>
  <c r="O15" s="1"/>
  <c r="H15"/>
  <c r="I15"/>
  <c r="J15"/>
  <c r="K15"/>
  <c r="L15"/>
  <c r="M15"/>
  <c r="G16"/>
  <c r="O16" s="1"/>
  <c r="H16"/>
  <c r="I16"/>
  <c r="J16"/>
  <c r="K16"/>
  <c r="L16"/>
  <c r="M16"/>
  <c r="G17"/>
  <c r="O17" s="1"/>
  <c r="H17"/>
  <c r="I17"/>
  <c r="J17"/>
  <c r="K17"/>
  <c r="L17"/>
  <c r="M17"/>
  <c r="G18"/>
  <c r="O18" s="1"/>
  <c r="H18"/>
  <c r="I18"/>
  <c r="J18"/>
  <c r="K18"/>
  <c r="L18"/>
  <c r="M18"/>
  <c r="G19"/>
  <c r="O19" s="1"/>
  <c r="H19"/>
  <c r="I19"/>
  <c r="J19"/>
  <c r="K19"/>
  <c r="L19"/>
  <c r="M19"/>
  <c r="G20"/>
  <c r="H20"/>
  <c r="I20"/>
  <c r="J20"/>
  <c r="K20"/>
  <c r="L20"/>
  <c r="M20"/>
  <c r="G21"/>
  <c r="O21" s="1"/>
  <c r="H21"/>
  <c r="I21"/>
  <c r="J21"/>
  <c r="K21"/>
  <c r="L21"/>
  <c r="M21"/>
  <c r="G22"/>
  <c r="O22" s="1"/>
  <c r="H22"/>
  <c r="I22"/>
  <c r="J22"/>
  <c r="K22"/>
  <c r="L22"/>
  <c r="M22"/>
  <c r="G23"/>
  <c r="H23"/>
  <c r="I23"/>
  <c r="J23"/>
  <c r="K23"/>
  <c r="L23"/>
  <c r="M23"/>
  <c r="H11"/>
  <c r="I11"/>
  <c r="J11"/>
  <c r="K11"/>
  <c r="L11"/>
  <c r="M11"/>
  <c r="G11"/>
  <c r="O11" s="1"/>
  <c r="O25"/>
  <c r="O24"/>
  <c r="O23"/>
  <c r="O20"/>
  <c r="O17" i="2" l="1"/>
  <c r="O18"/>
  <c r="O19"/>
  <c r="O20"/>
  <c r="O21"/>
  <c r="O22"/>
  <c r="O23"/>
  <c r="O24"/>
  <c r="O25"/>
  <c r="O26"/>
  <c r="O27"/>
  <c r="O28"/>
  <c r="O16"/>
</calcChain>
</file>

<file path=xl/sharedStrings.xml><?xml version="1.0" encoding="utf-8"?>
<sst xmlns="http://schemas.openxmlformats.org/spreadsheetml/2006/main" count="160" uniqueCount="68">
  <si>
    <t>Наименование муниципальной услуги</t>
  </si>
  <si>
    <t>Объем в натуральном или стоимостном выражении</t>
  </si>
  <si>
    <t>Значение базового норматива</t>
  </si>
  <si>
    <t>в том числе</t>
  </si>
  <si>
    <t>сумма затрат на оплату труда с начислениями на выплаты по оплате труда работников, непосредственно связанных с оказанием муниципальной услуги</t>
  </si>
  <si>
    <t>сумма затрат на коммунальные услуги и содержание недвижимого имущества, необходимого для выполнения муниципального задания на оказание муниципальной услуги</t>
  </si>
  <si>
    <t>Присмотр и уход. Дети-инвалиды от 1 года до 3 лет.</t>
  </si>
  <si>
    <t>к постановлению Администрации</t>
  </si>
  <si>
    <t>ЗАТО г. Железногорск</t>
  </si>
  <si>
    <t>от _______________№_______</t>
  </si>
  <si>
    <t xml:space="preserve">Приложение </t>
  </si>
  <si>
    <t>Содержание муниципальной услуги</t>
  </si>
  <si>
    <t>Условия (формы) оказания муниципальной услуги</t>
  </si>
  <si>
    <t>От 1 года до 3 лет.</t>
  </si>
  <si>
    <t>Дети-инвалиды. От 1 года до 3 лет.</t>
  </si>
  <si>
    <t xml:space="preserve">Присмотр и уход. </t>
  </si>
  <si>
    <t>Дети-сироты и дети, оставшиеся без попечения родителей. От 1 года до 3 лет.</t>
  </si>
  <si>
    <t>Присмотр и уход.</t>
  </si>
  <si>
    <t>Группа полного дня.</t>
  </si>
  <si>
    <t>Физические лица за исключением льготных категорий. От 1 года до 3 лет.</t>
  </si>
  <si>
    <t xml:space="preserve">Дети-сироты и дети, оставшиеся без попечения родителей. От 3 лет до 8 лет. </t>
  </si>
  <si>
    <t>Физические лица за исключением льготных категорий. От 3 лет до 8 лет.</t>
  </si>
  <si>
    <t>Реализация основных общеобразовательных программ дошкольного образования.</t>
  </si>
  <si>
    <t>Реализация основных общеобразовательных программ начального общего образования.</t>
  </si>
  <si>
    <t>Реализация основных общеобразовательных программ основного общего образования.</t>
  </si>
  <si>
    <t>Реализация основных общеобразовательных программ среднего общего образования.</t>
  </si>
  <si>
    <t>Очная.</t>
  </si>
  <si>
    <t>Группа продленного дня.</t>
  </si>
  <si>
    <t>Значение корректирующего коэффициента</t>
  </si>
  <si>
    <t>Значение нормативных затрат</t>
  </si>
  <si>
    <t>Обучающиеся, за исключением детей-инвалидов и инвалидов.</t>
  </si>
  <si>
    <t>Организация отдыха детей и молодежи</t>
  </si>
  <si>
    <t>В каникулярное время с круглосуточным пребыванием</t>
  </si>
  <si>
    <t>Реализация дополнительных общеразвивающих программ.</t>
  </si>
  <si>
    <t>От 3 лет до 8 лет.</t>
  </si>
  <si>
    <t xml:space="preserve"> Дети-инвалиды. От 3 лет до 8 лет.</t>
  </si>
  <si>
    <t>Уникальный номер реестровой записи</t>
  </si>
  <si>
    <t>Р.12.0.0094.0003.001</t>
  </si>
  <si>
    <t>853211О.99.0.БВ19АА08000</t>
  </si>
  <si>
    <t>853211О.99.0.БВ19АА92000</t>
  </si>
  <si>
    <t>853211О.99.0.БВ19АА50000</t>
  </si>
  <si>
    <t>853211О.99.0.БВ19АА14000</t>
  </si>
  <si>
    <t>853211О.99.0.БВ19АА98000</t>
  </si>
  <si>
    <t>853211О.99.0.БВ19АА56000</t>
  </si>
  <si>
    <t>801011О.99.0.БВ24ДМ62000</t>
  </si>
  <si>
    <t>801011О.99.0.БВ24ДН82000</t>
  </si>
  <si>
    <t>801012О.99.0.БА81АЭ92001</t>
  </si>
  <si>
    <t>802111О.99.0.БА96АЮ58001</t>
  </si>
  <si>
    <t>802112О.99.0.ББ11АЮ58001</t>
  </si>
  <si>
    <t>853211О.99.0.БВ19АБ89000</t>
  </si>
  <si>
    <t>920700О.99.0.АЗ22АА00001</t>
  </si>
  <si>
    <t>804200О.99.0.ББ52АЖ48000</t>
  </si>
  <si>
    <t xml:space="preserve">Обеспечение отдыха детей </t>
  </si>
  <si>
    <t xml:space="preserve">Значения базовых нормативов и нормативных затрат на оказание муниципальных услуг, оказываемых  муниципальными  образовательными учреждениями ЗАТО Железногорск, на 2020 год и плановый  период 2021 и 2022 годов </t>
  </si>
  <si>
    <t>от 16.01.2020 № 112</t>
  </si>
  <si>
    <t>804200О.99.0.ББ52АЕ28000</t>
  </si>
  <si>
    <t>Естественнонаучная.</t>
  </si>
  <si>
    <t>804200О.99.0.ББ52АЕ52000</t>
  </si>
  <si>
    <t>Физкультурно-спортивная.</t>
  </si>
  <si>
    <t>804200О.99.0.ББ52АЕ76000</t>
  </si>
  <si>
    <t>Художественная.</t>
  </si>
  <si>
    <t>804200О.99.0.ББ52АЖ24000</t>
  </si>
  <si>
    <t>Социально-педагогическая.</t>
  </si>
  <si>
    <t>804200О.99.0.ББ52АЕ04000</t>
  </si>
  <si>
    <t>Техническая.</t>
  </si>
  <si>
    <t>Приложение</t>
  </si>
  <si>
    <t xml:space="preserve">к постановлению Администрации </t>
  </si>
  <si>
    <t>от 27.11.2020 № 2246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</si>
</sst>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4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3" fontId="3" fillId="0" borderId="1" xfId="0" applyNumberFormat="1" applyFont="1" applyBorder="1" applyAlignment="1">
      <alignment horizontal="center" wrapText="1"/>
    </xf>
    <xf numFmtId="4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vertical="center" wrapText="1"/>
    </xf>
    <xf numFmtId="0" fontId="2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wrapText="1"/>
    </xf>
    <xf numFmtId="0" fontId="2" fillId="0" borderId="1" xfId="0" applyFont="1" applyFill="1" applyBorder="1" applyAlignment="1">
      <alignment horizont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9" fontId="2" fillId="0" borderId="1" xfId="0" applyNumberFormat="1" applyFont="1" applyBorder="1" applyAlignment="1">
      <alignment horizontal="center" wrapText="1"/>
    </xf>
    <xf numFmtId="0" fontId="2" fillId="0" borderId="0" xfId="0" applyFont="1" applyAlignment="1">
      <alignment horizontal="left"/>
    </xf>
    <xf numFmtId="49" fontId="2" fillId="0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left" vertical="center" wrapText="1"/>
    </xf>
    <xf numFmtId="49" fontId="2" fillId="0" borderId="3" xfId="0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3"/>
  <sheetViews>
    <sheetView tabSelected="1" topLeftCell="C1" workbookViewId="0">
      <selection activeCell="O12" sqref="O12:O13"/>
    </sheetView>
  </sheetViews>
  <sheetFormatPr defaultColWidth="9.140625" defaultRowHeight="15"/>
  <cols>
    <col min="1" max="2" width="9.140625" style="12" hidden="1" customWidth="1"/>
    <col min="3" max="3" width="29" style="10" customWidth="1"/>
    <col min="4" max="4" width="14.5703125" style="10" customWidth="1"/>
    <col min="5" max="5" width="28.85546875" style="10" customWidth="1"/>
    <col min="6" max="6" width="15.140625" style="10" customWidth="1"/>
    <col min="7" max="7" width="13.7109375" style="12" customWidth="1"/>
    <col min="8" max="8" width="18" style="12" customWidth="1"/>
    <col min="9" max="9" width="12.140625" style="12" hidden="1" customWidth="1"/>
    <col min="10" max="12" width="0" style="12" hidden="1" customWidth="1"/>
    <col min="13" max="13" width="19.7109375" style="15" customWidth="1"/>
    <col min="14" max="14" width="13" style="12" customWidth="1"/>
    <col min="15" max="15" width="17.42578125" style="12" customWidth="1"/>
    <col min="16" max="16384" width="9.140625" style="10"/>
  </cols>
  <sheetData>
    <row r="1" spans="1:15">
      <c r="N1" s="21" t="s">
        <v>10</v>
      </c>
    </row>
    <row r="2" spans="1:15">
      <c r="N2" s="21" t="s">
        <v>7</v>
      </c>
    </row>
    <row r="3" spans="1:15">
      <c r="N3" s="21" t="s">
        <v>8</v>
      </c>
    </row>
    <row r="4" spans="1:15">
      <c r="N4" s="21" t="s">
        <v>67</v>
      </c>
    </row>
    <row r="5" spans="1:15">
      <c r="N5" s="21"/>
    </row>
    <row r="6" spans="1:15">
      <c r="N6" s="21" t="s">
        <v>65</v>
      </c>
    </row>
    <row r="7" spans="1:15">
      <c r="N7" s="21" t="s">
        <v>66</v>
      </c>
    </row>
    <row r="8" spans="1:15">
      <c r="N8" s="21" t="s">
        <v>8</v>
      </c>
    </row>
    <row r="9" spans="1:15">
      <c r="N9" s="21" t="s">
        <v>54</v>
      </c>
    </row>
    <row r="11" spans="1:15" ht="56.25" customHeight="1">
      <c r="C11" s="24" t="s">
        <v>53</v>
      </c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</row>
    <row r="12" spans="1:15" ht="19.5" customHeight="1">
      <c r="C12" s="29" t="s">
        <v>0</v>
      </c>
      <c r="D12" s="29" t="s">
        <v>36</v>
      </c>
      <c r="E12" s="29" t="s">
        <v>11</v>
      </c>
      <c r="F12" s="29" t="s">
        <v>12</v>
      </c>
      <c r="G12" s="25" t="s">
        <v>2</v>
      </c>
      <c r="H12" s="30" t="s">
        <v>3</v>
      </c>
      <c r="I12" s="30"/>
      <c r="J12" s="30"/>
      <c r="K12" s="30"/>
      <c r="L12" s="30"/>
      <c r="M12" s="30"/>
      <c r="N12" s="25" t="s">
        <v>28</v>
      </c>
      <c r="O12" s="25" t="s">
        <v>29</v>
      </c>
    </row>
    <row r="13" spans="1:15" s="19" customFormat="1" ht="173.25" customHeight="1">
      <c r="C13" s="29"/>
      <c r="D13" s="29"/>
      <c r="E13" s="29"/>
      <c r="F13" s="29"/>
      <c r="G13" s="26"/>
      <c r="H13" s="14" t="s">
        <v>4</v>
      </c>
      <c r="I13" s="14" t="s">
        <v>1</v>
      </c>
      <c r="J13" s="14"/>
      <c r="K13" s="14"/>
      <c r="L13" s="14"/>
      <c r="M13" s="1" t="s">
        <v>5</v>
      </c>
      <c r="N13" s="26"/>
      <c r="O13" s="26"/>
    </row>
    <row r="14" spans="1:15" s="11" customFormat="1" ht="11.25" customHeight="1">
      <c r="C14" s="2">
        <v>1</v>
      </c>
      <c r="D14" s="2">
        <v>2</v>
      </c>
      <c r="E14" s="2">
        <v>3</v>
      </c>
      <c r="F14" s="2">
        <v>4</v>
      </c>
      <c r="G14" s="6">
        <v>5</v>
      </c>
      <c r="H14" s="6">
        <v>6</v>
      </c>
      <c r="I14" s="6"/>
      <c r="J14" s="6"/>
      <c r="K14" s="6"/>
      <c r="L14" s="6"/>
      <c r="M14" s="7">
        <v>7</v>
      </c>
      <c r="N14" s="6">
        <v>8</v>
      </c>
      <c r="O14" s="6">
        <v>9</v>
      </c>
    </row>
    <row r="15" spans="1:15" ht="15" hidden="1" customHeight="1">
      <c r="C15" s="16" t="s">
        <v>6</v>
      </c>
      <c r="D15" s="27" t="s">
        <v>38</v>
      </c>
      <c r="E15" s="20"/>
      <c r="F15" s="20"/>
      <c r="G15" s="17"/>
      <c r="H15" s="13"/>
      <c r="I15" s="5"/>
      <c r="J15" s="5"/>
      <c r="K15" s="5"/>
      <c r="L15" s="5"/>
      <c r="M15" s="8"/>
      <c r="N15" s="17"/>
      <c r="O15" s="17"/>
    </row>
    <row r="16" spans="1:15" s="18" customFormat="1" ht="60" customHeight="1">
      <c r="A16" s="19">
        <v>1</v>
      </c>
      <c r="B16" s="19"/>
      <c r="C16" s="9" t="s">
        <v>15</v>
      </c>
      <c r="D16" s="28"/>
      <c r="E16" s="9" t="s">
        <v>14</v>
      </c>
      <c r="F16" s="9" t="s">
        <v>18</v>
      </c>
      <c r="G16" s="4">
        <v>20986.99</v>
      </c>
      <c r="H16" s="4">
        <v>0</v>
      </c>
      <c r="I16" s="3"/>
      <c r="J16" s="3"/>
      <c r="K16" s="3"/>
      <c r="L16" s="3"/>
      <c r="M16" s="4">
        <v>0</v>
      </c>
      <c r="N16" s="3">
        <v>1</v>
      </c>
      <c r="O16" s="4">
        <f>G16*N16</f>
        <v>20986.99</v>
      </c>
    </row>
    <row r="17" spans="1:15" s="18" customFormat="1" ht="60" customHeight="1">
      <c r="A17" s="19">
        <v>2</v>
      </c>
      <c r="B17" s="19"/>
      <c r="C17" s="9" t="s">
        <v>17</v>
      </c>
      <c r="D17" s="22" t="s">
        <v>39</v>
      </c>
      <c r="E17" s="9" t="s">
        <v>16</v>
      </c>
      <c r="F17" s="9" t="s">
        <v>18</v>
      </c>
      <c r="G17" s="4">
        <v>21055.81</v>
      </c>
      <c r="H17" s="4">
        <v>0</v>
      </c>
      <c r="I17" s="3"/>
      <c r="J17" s="3"/>
      <c r="K17" s="3"/>
      <c r="L17" s="3"/>
      <c r="M17" s="4">
        <v>0</v>
      </c>
      <c r="N17" s="3">
        <v>1</v>
      </c>
      <c r="O17" s="4">
        <f t="shared" ref="O17:O33" si="0">G17*N17</f>
        <v>21055.81</v>
      </c>
    </row>
    <row r="18" spans="1:15" s="18" customFormat="1" ht="60" customHeight="1">
      <c r="A18" s="19">
        <v>3</v>
      </c>
      <c r="B18" s="19"/>
      <c r="C18" s="9" t="s">
        <v>17</v>
      </c>
      <c r="D18" s="22" t="s">
        <v>40</v>
      </c>
      <c r="E18" s="9" t="s">
        <v>19</v>
      </c>
      <c r="F18" s="9" t="s">
        <v>18</v>
      </c>
      <c r="G18" s="4">
        <v>21500.1</v>
      </c>
      <c r="H18" s="4">
        <v>0</v>
      </c>
      <c r="I18" s="3"/>
      <c r="J18" s="3"/>
      <c r="K18" s="3"/>
      <c r="L18" s="3"/>
      <c r="M18" s="4">
        <v>0</v>
      </c>
      <c r="N18" s="3">
        <v>1</v>
      </c>
      <c r="O18" s="4">
        <f t="shared" si="0"/>
        <v>21500.1</v>
      </c>
    </row>
    <row r="19" spans="1:15" s="18" customFormat="1" ht="60" customHeight="1">
      <c r="A19" s="19">
        <v>4</v>
      </c>
      <c r="B19" s="19"/>
      <c r="C19" s="9" t="s">
        <v>17</v>
      </c>
      <c r="D19" s="22" t="s">
        <v>41</v>
      </c>
      <c r="E19" s="9" t="s">
        <v>35</v>
      </c>
      <c r="F19" s="9" t="s">
        <v>18</v>
      </c>
      <c r="G19" s="4">
        <v>29774.23</v>
      </c>
      <c r="H19" s="4">
        <v>0</v>
      </c>
      <c r="I19" s="3"/>
      <c r="J19" s="3"/>
      <c r="K19" s="3"/>
      <c r="L19" s="3"/>
      <c r="M19" s="4">
        <v>0</v>
      </c>
      <c r="N19" s="3">
        <v>1</v>
      </c>
      <c r="O19" s="4">
        <f t="shared" si="0"/>
        <v>29774.23</v>
      </c>
    </row>
    <row r="20" spans="1:15" s="18" customFormat="1" ht="60" customHeight="1">
      <c r="A20" s="19">
        <v>5</v>
      </c>
      <c r="B20" s="19"/>
      <c r="C20" s="9" t="s">
        <v>17</v>
      </c>
      <c r="D20" s="22" t="s">
        <v>42</v>
      </c>
      <c r="E20" s="9" t="s">
        <v>20</v>
      </c>
      <c r="F20" s="9" t="s">
        <v>18</v>
      </c>
      <c r="G20" s="4">
        <v>30006.66</v>
      </c>
      <c r="H20" s="4">
        <v>0</v>
      </c>
      <c r="I20" s="3"/>
      <c r="J20" s="3"/>
      <c r="K20" s="3"/>
      <c r="L20" s="3"/>
      <c r="M20" s="4">
        <v>0</v>
      </c>
      <c r="N20" s="3">
        <v>1</v>
      </c>
      <c r="O20" s="4">
        <f t="shared" si="0"/>
        <v>30006.66</v>
      </c>
    </row>
    <row r="21" spans="1:15" s="18" customFormat="1" ht="60" customHeight="1">
      <c r="A21" s="19">
        <v>6</v>
      </c>
      <c r="B21" s="19"/>
      <c r="C21" s="9" t="s">
        <v>17</v>
      </c>
      <c r="D21" s="22" t="s">
        <v>43</v>
      </c>
      <c r="E21" s="9" t="s">
        <v>21</v>
      </c>
      <c r="F21" s="9" t="s">
        <v>18</v>
      </c>
      <c r="G21" s="4">
        <v>29708.560000000001</v>
      </c>
      <c r="H21" s="4">
        <v>0</v>
      </c>
      <c r="I21" s="3"/>
      <c r="J21" s="3"/>
      <c r="K21" s="3"/>
      <c r="L21" s="3"/>
      <c r="M21" s="4">
        <v>0</v>
      </c>
      <c r="N21" s="3">
        <v>1</v>
      </c>
      <c r="O21" s="4">
        <f t="shared" si="0"/>
        <v>29708.560000000001</v>
      </c>
    </row>
    <row r="22" spans="1:15" s="18" customFormat="1" ht="60" customHeight="1">
      <c r="A22" s="19">
        <v>7</v>
      </c>
      <c r="B22" s="19"/>
      <c r="C22" s="9" t="s">
        <v>22</v>
      </c>
      <c r="D22" s="22" t="s">
        <v>44</v>
      </c>
      <c r="E22" s="9" t="s">
        <v>13</v>
      </c>
      <c r="F22" s="9" t="s">
        <v>26</v>
      </c>
      <c r="G22" s="4">
        <v>129027.7</v>
      </c>
      <c r="H22" s="4">
        <v>59833.3</v>
      </c>
      <c r="I22" s="3"/>
      <c r="J22" s="3"/>
      <c r="K22" s="3"/>
      <c r="L22" s="3"/>
      <c r="M22" s="4">
        <v>15276.64</v>
      </c>
      <c r="N22" s="3">
        <v>1</v>
      </c>
      <c r="O22" s="4">
        <f t="shared" si="0"/>
        <v>129027.7</v>
      </c>
    </row>
    <row r="23" spans="1:15" s="18" customFormat="1" ht="60" customHeight="1">
      <c r="A23" s="19">
        <v>9</v>
      </c>
      <c r="B23" s="19"/>
      <c r="C23" s="9" t="s">
        <v>22</v>
      </c>
      <c r="D23" s="22" t="s">
        <v>45</v>
      </c>
      <c r="E23" s="9" t="s">
        <v>34</v>
      </c>
      <c r="F23" s="9" t="s">
        <v>26</v>
      </c>
      <c r="G23" s="4">
        <v>143357.5</v>
      </c>
      <c r="H23" s="4">
        <v>74162.91</v>
      </c>
      <c r="I23" s="3"/>
      <c r="J23" s="3"/>
      <c r="K23" s="3"/>
      <c r="L23" s="3"/>
      <c r="M23" s="4">
        <v>15276.67</v>
      </c>
      <c r="N23" s="3">
        <v>1</v>
      </c>
      <c r="O23" s="4">
        <f t="shared" si="0"/>
        <v>143357.5</v>
      </c>
    </row>
    <row r="24" spans="1:15" s="18" customFormat="1" ht="60" customHeight="1">
      <c r="A24" s="19">
        <v>11</v>
      </c>
      <c r="B24" s="19"/>
      <c r="C24" s="9" t="s">
        <v>23</v>
      </c>
      <c r="D24" s="22" t="s">
        <v>46</v>
      </c>
      <c r="E24" s="9"/>
      <c r="F24" s="9" t="s">
        <v>26</v>
      </c>
      <c r="G24" s="4">
        <v>54196.79</v>
      </c>
      <c r="H24" s="4">
        <v>30534.52</v>
      </c>
      <c r="I24" s="3"/>
      <c r="J24" s="3"/>
      <c r="K24" s="3"/>
      <c r="L24" s="3"/>
      <c r="M24" s="4">
        <v>4900.41</v>
      </c>
      <c r="N24" s="3">
        <v>1</v>
      </c>
      <c r="O24" s="4">
        <f t="shared" si="0"/>
        <v>54196.79</v>
      </c>
    </row>
    <row r="25" spans="1:15" s="18" customFormat="1" ht="60" customHeight="1">
      <c r="A25" s="19">
        <v>14</v>
      </c>
      <c r="B25" s="19"/>
      <c r="C25" s="9" t="s">
        <v>24</v>
      </c>
      <c r="D25" s="22" t="s">
        <v>47</v>
      </c>
      <c r="E25" s="9"/>
      <c r="F25" s="9" t="s">
        <v>26</v>
      </c>
      <c r="G25" s="4">
        <v>54189.73</v>
      </c>
      <c r="H25" s="4">
        <v>30540.6</v>
      </c>
      <c r="I25" s="3"/>
      <c r="J25" s="3"/>
      <c r="K25" s="3"/>
      <c r="L25" s="3"/>
      <c r="M25" s="4">
        <v>4895.07</v>
      </c>
      <c r="N25" s="3">
        <v>1</v>
      </c>
      <c r="O25" s="4">
        <f t="shared" si="0"/>
        <v>54189.73</v>
      </c>
    </row>
    <row r="26" spans="1:15" s="18" customFormat="1" ht="60" customHeight="1">
      <c r="A26" s="19">
        <v>18</v>
      </c>
      <c r="B26" s="19"/>
      <c r="C26" s="9" t="s">
        <v>25</v>
      </c>
      <c r="D26" s="22" t="s">
        <v>48</v>
      </c>
      <c r="E26" s="9"/>
      <c r="F26" s="9" t="s">
        <v>26</v>
      </c>
      <c r="G26" s="4">
        <v>54200.37</v>
      </c>
      <c r="H26" s="4">
        <v>30545.16</v>
      </c>
      <c r="I26" s="3"/>
      <c r="J26" s="3"/>
      <c r="K26" s="3"/>
      <c r="L26" s="3"/>
      <c r="M26" s="4">
        <v>4896.8500000000004</v>
      </c>
      <c r="N26" s="3">
        <v>1</v>
      </c>
      <c r="O26" s="4">
        <f t="shared" si="0"/>
        <v>54200.37</v>
      </c>
    </row>
    <row r="27" spans="1:15" s="18" customFormat="1" ht="60" customHeight="1">
      <c r="A27" s="19">
        <v>22</v>
      </c>
      <c r="B27" s="19"/>
      <c r="C27" s="9" t="s">
        <v>17</v>
      </c>
      <c r="D27" s="22" t="s">
        <v>49</v>
      </c>
      <c r="E27" s="9" t="s">
        <v>30</v>
      </c>
      <c r="F27" s="9" t="s">
        <v>27</v>
      </c>
      <c r="G27" s="4">
        <v>11432.35</v>
      </c>
      <c r="H27" s="4">
        <v>11432.35</v>
      </c>
      <c r="I27" s="3"/>
      <c r="J27" s="3"/>
      <c r="K27" s="3"/>
      <c r="L27" s="3"/>
      <c r="M27" s="4">
        <v>0</v>
      </c>
      <c r="N27" s="3">
        <v>1</v>
      </c>
      <c r="O27" s="4">
        <f t="shared" si="0"/>
        <v>11432.35</v>
      </c>
    </row>
    <row r="28" spans="1:15" s="18" customFormat="1" ht="60" customHeight="1">
      <c r="A28" s="19">
        <v>23</v>
      </c>
      <c r="B28" s="19"/>
      <c r="C28" s="9" t="s">
        <v>33</v>
      </c>
      <c r="D28" s="22" t="s">
        <v>51</v>
      </c>
      <c r="E28" s="9"/>
      <c r="F28" s="9" t="s">
        <v>26</v>
      </c>
      <c r="G28" s="4">
        <v>249.24</v>
      </c>
      <c r="H28" s="4">
        <v>58.94</v>
      </c>
      <c r="I28" s="3"/>
      <c r="J28" s="3"/>
      <c r="K28" s="3"/>
      <c r="L28" s="3"/>
      <c r="M28" s="4">
        <v>78.84</v>
      </c>
      <c r="N28" s="3">
        <v>1</v>
      </c>
      <c r="O28" s="4">
        <f t="shared" si="0"/>
        <v>249.24</v>
      </c>
    </row>
    <row r="29" spans="1:15" s="18" customFormat="1" ht="60" customHeight="1">
      <c r="A29" s="19"/>
      <c r="B29" s="19"/>
      <c r="C29" s="9" t="s">
        <v>33</v>
      </c>
      <c r="D29" s="22" t="s">
        <v>63</v>
      </c>
      <c r="E29" s="9" t="s">
        <v>64</v>
      </c>
      <c r="F29" s="9" t="s">
        <v>26</v>
      </c>
      <c r="G29" s="4">
        <v>196.88</v>
      </c>
      <c r="H29" s="4">
        <v>103.02</v>
      </c>
      <c r="I29" s="3"/>
      <c r="J29" s="3"/>
      <c r="K29" s="3"/>
      <c r="L29" s="3"/>
      <c r="M29" s="4">
        <v>83.48</v>
      </c>
      <c r="N29" s="3">
        <v>1</v>
      </c>
      <c r="O29" s="4">
        <f t="shared" si="0"/>
        <v>196.88</v>
      </c>
    </row>
    <row r="30" spans="1:15" ht="60" customHeight="1">
      <c r="C30" s="9" t="s">
        <v>33</v>
      </c>
      <c r="D30" s="22" t="s">
        <v>55</v>
      </c>
      <c r="E30" s="9" t="s">
        <v>56</v>
      </c>
      <c r="F30" s="9" t="s">
        <v>26</v>
      </c>
      <c r="G30" s="4">
        <v>182.26</v>
      </c>
      <c r="H30" s="4">
        <v>88.55</v>
      </c>
      <c r="I30" s="3"/>
      <c r="J30" s="3"/>
      <c r="K30" s="3"/>
      <c r="L30" s="3"/>
      <c r="M30" s="4">
        <v>83.48</v>
      </c>
      <c r="N30" s="3">
        <v>1</v>
      </c>
      <c r="O30" s="4">
        <f t="shared" si="0"/>
        <v>182.26</v>
      </c>
    </row>
    <row r="31" spans="1:15" ht="60" customHeight="1">
      <c r="C31" s="9" t="s">
        <v>33</v>
      </c>
      <c r="D31" s="22" t="s">
        <v>57</v>
      </c>
      <c r="E31" s="9" t="s">
        <v>58</v>
      </c>
      <c r="F31" s="9" t="s">
        <v>26</v>
      </c>
      <c r="G31" s="4">
        <v>169.27</v>
      </c>
      <c r="H31" s="4">
        <v>79.489999999999995</v>
      </c>
      <c r="I31" s="3"/>
      <c r="J31" s="3"/>
      <c r="K31" s="3"/>
      <c r="L31" s="3"/>
      <c r="M31" s="4">
        <v>83.48</v>
      </c>
      <c r="N31" s="3">
        <v>1</v>
      </c>
      <c r="O31" s="4">
        <f t="shared" si="0"/>
        <v>169.27</v>
      </c>
    </row>
    <row r="32" spans="1:15" ht="60" customHeight="1">
      <c r="C32" s="9" t="s">
        <v>33</v>
      </c>
      <c r="D32" s="22" t="s">
        <v>59</v>
      </c>
      <c r="E32" s="9" t="s">
        <v>60</v>
      </c>
      <c r="F32" s="9" t="s">
        <v>26</v>
      </c>
      <c r="G32" s="4">
        <v>182.29</v>
      </c>
      <c r="H32" s="4">
        <v>82.74</v>
      </c>
      <c r="I32" s="3"/>
      <c r="J32" s="3"/>
      <c r="K32" s="3"/>
      <c r="L32" s="3"/>
      <c r="M32" s="4">
        <v>83.48</v>
      </c>
      <c r="N32" s="3">
        <v>1</v>
      </c>
      <c r="O32" s="4">
        <f t="shared" si="0"/>
        <v>182.29</v>
      </c>
    </row>
    <row r="33" spans="3:15" ht="60" customHeight="1">
      <c r="C33" s="9" t="s">
        <v>33</v>
      </c>
      <c r="D33" s="22" t="s">
        <v>61</v>
      </c>
      <c r="E33" s="9" t="s">
        <v>62</v>
      </c>
      <c r="F33" s="9" t="s">
        <v>26</v>
      </c>
      <c r="G33" s="4">
        <v>173.13</v>
      </c>
      <c r="H33" s="4">
        <v>83.43</v>
      </c>
      <c r="I33" s="3"/>
      <c r="J33" s="3"/>
      <c r="K33" s="3"/>
      <c r="L33" s="3"/>
      <c r="M33" s="4">
        <v>83.48</v>
      </c>
      <c r="N33" s="3">
        <v>1</v>
      </c>
      <c r="O33" s="4">
        <f t="shared" si="0"/>
        <v>173.13</v>
      </c>
    </row>
  </sheetData>
  <mergeCells count="10">
    <mergeCell ref="C11:O11"/>
    <mergeCell ref="N12:N13"/>
    <mergeCell ref="O12:O13"/>
    <mergeCell ref="D15:D16"/>
    <mergeCell ref="C12:C13"/>
    <mergeCell ref="D12:D13"/>
    <mergeCell ref="G12:G13"/>
    <mergeCell ref="H12:M12"/>
    <mergeCell ref="E12:E13"/>
    <mergeCell ref="F12:F13"/>
  </mergeCells>
  <pageMargins left="0.98425196850393704" right="0.59055118110236227" top="0.78740157480314965" bottom="0.78740157480314965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O25"/>
  <sheetViews>
    <sheetView topLeftCell="C21" workbookViewId="0">
      <selection activeCell="F21" sqref="F21"/>
    </sheetView>
  </sheetViews>
  <sheetFormatPr defaultColWidth="9.140625" defaultRowHeight="15"/>
  <cols>
    <col min="1" max="2" width="9.140625" style="12" hidden="1" customWidth="1"/>
    <col min="3" max="3" width="29" style="10" customWidth="1"/>
    <col min="4" max="4" width="14.5703125" style="10" customWidth="1"/>
    <col min="5" max="5" width="28.85546875" style="10" customWidth="1"/>
    <col min="6" max="6" width="15.140625" style="10" customWidth="1"/>
    <col min="7" max="7" width="13.7109375" style="12" customWidth="1"/>
    <col min="8" max="8" width="18" style="12" customWidth="1"/>
    <col min="9" max="9" width="12.140625" style="12" hidden="1" customWidth="1"/>
    <col min="10" max="12" width="0" style="12" hidden="1" customWidth="1"/>
    <col min="13" max="13" width="19.7109375" style="15" customWidth="1"/>
    <col min="14" max="14" width="13" style="12" customWidth="1"/>
    <col min="15" max="15" width="17.42578125" style="12" customWidth="1"/>
    <col min="16" max="16384" width="9.140625" style="10"/>
  </cols>
  <sheetData>
    <row r="1" spans="1:15">
      <c r="N1" s="21" t="s">
        <v>10</v>
      </c>
    </row>
    <row r="2" spans="1:15">
      <c r="N2" s="21" t="s">
        <v>7</v>
      </c>
    </row>
    <row r="3" spans="1:15">
      <c r="N3" s="21" t="s">
        <v>8</v>
      </c>
    </row>
    <row r="4" spans="1:15">
      <c r="N4" s="21" t="s">
        <v>9</v>
      </c>
    </row>
    <row r="6" spans="1:15" ht="56.25" customHeight="1">
      <c r="C6" s="24" t="s">
        <v>53</v>
      </c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</row>
    <row r="7" spans="1:15" ht="19.5" customHeight="1">
      <c r="C7" s="29" t="s">
        <v>0</v>
      </c>
      <c r="D7" s="29" t="s">
        <v>36</v>
      </c>
      <c r="E7" s="29" t="s">
        <v>11</v>
      </c>
      <c r="F7" s="29" t="s">
        <v>12</v>
      </c>
      <c r="G7" s="25" t="s">
        <v>2</v>
      </c>
      <c r="H7" s="30" t="s">
        <v>3</v>
      </c>
      <c r="I7" s="30"/>
      <c r="J7" s="30"/>
      <c r="K7" s="30"/>
      <c r="L7" s="30"/>
      <c r="M7" s="30"/>
      <c r="N7" s="25" t="s">
        <v>28</v>
      </c>
      <c r="O7" s="25" t="s">
        <v>29</v>
      </c>
    </row>
    <row r="8" spans="1:15" s="19" customFormat="1" ht="173.25" customHeight="1">
      <c r="C8" s="29"/>
      <c r="D8" s="29"/>
      <c r="E8" s="29"/>
      <c r="F8" s="29"/>
      <c r="G8" s="26"/>
      <c r="H8" s="23" t="s">
        <v>4</v>
      </c>
      <c r="I8" s="23" t="s">
        <v>1</v>
      </c>
      <c r="J8" s="23"/>
      <c r="K8" s="23"/>
      <c r="L8" s="23"/>
      <c r="M8" s="1" t="s">
        <v>5</v>
      </c>
      <c r="N8" s="26"/>
      <c r="O8" s="26"/>
    </row>
    <row r="9" spans="1:15" s="11" customFormat="1" ht="11.25" customHeight="1">
      <c r="C9" s="2">
        <v>1</v>
      </c>
      <c r="D9" s="2">
        <v>2</v>
      </c>
      <c r="E9" s="2">
        <v>3</v>
      </c>
      <c r="F9" s="2">
        <v>4</v>
      </c>
      <c r="G9" s="6">
        <v>5</v>
      </c>
      <c r="H9" s="6">
        <v>6</v>
      </c>
      <c r="I9" s="6"/>
      <c r="J9" s="6"/>
      <c r="K9" s="6"/>
      <c r="L9" s="6"/>
      <c r="M9" s="7">
        <v>7</v>
      </c>
      <c r="N9" s="6">
        <v>8</v>
      </c>
      <c r="O9" s="6">
        <v>9</v>
      </c>
    </row>
    <row r="10" spans="1:15" ht="15" hidden="1" customHeight="1">
      <c r="C10" s="16" t="s">
        <v>6</v>
      </c>
      <c r="D10" s="27" t="s">
        <v>38</v>
      </c>
      <c r="E10" s="20"/>
      <c r="F10" s="20"/>
      <c r="G10" s="17"/>
      <c r="H10" s="13"/>
      <c r="I10" s="5"/>
      <c r="J10" s="5"/>
      <c r="K10" s="5"/>
      <c r="L10" s="5"/>
      <c r="M10" s="8"/>
      <c r="N10" s="17"/>
      <c r="O10" s="17"/>
    </row>
    <row r="11" spans="1:15" s="18" customFormat="1" ht="60" customHeight="1">
      <c r="A11" s="19">
        <v>1</v>
      </c>
      <c r="B11" s="19"/>
      <c r="C11" s="9" t="s">
        <v>15</v>
      </c>
      <c r="D11" s="28"/>
      <c r="E11" s="9" t="s">
        <v>14</v>
      </c>
      <c r="F11" s="9" t="s">
        <v>18</v>
      </c>
      <c r="G11" s="4">
        <f>'значения базовых нормативов'!G16</f>
        <v>20986.99</v>
      </c>
      <c r="H11" s="4">
        <f>'значения базовых нормативов'!H16</f>
        <v>0</v>
      </c>
      <c r="I11" s="4">
        <f>'значения базовых нормативов'!I16</f>
        <v>0</v>
      </c>
      <c r="J11" s="4">
        <f>'значения базовых нормативов'!J16</f>
        <v>0</v>
      </c>
      <c r="K11" s="4">
        <f>'значения базовых нормативов'!K16</f>
        <v>0</v>
      </c>
      <c r="L11" s="4">
        <f>'значения базовых нормативов'!L16</f>
        <v>0</v>
      </c>
      <c r="M11" s="4">
        <f>'значения базовых нормативов'!M16</f>
        <v>0</v>
      </c>
      <c r="N11" s="3">
        <v>1</v>
      </c>
      <c r="O11" s="4">
        <f>G11*N11</f>
        <v>20986.99</v>
      </c>
    </row>
    <row r="12" spans="1:15" s="18" customFormat="1" ht="60" customHeight="1">
      <c r="A12" s="19">
        <v>2</v>
      </c>
      <c r="B12" s="19"/>
      <c r="C12" s="9" t="s">
        <v>17</v>
      </c>
      <c r="D12" s="22" t="s">
        <v>39</v>
      </c>
      <c r="E12" s="9" t="s">
        <v>16</v>
      </c>
      <c r="F12" s="9" t="s">
        <v>18</v>
      </c>
      <c r="G12" s="4">
        <f>'значения базовых нормативов'!G17</f>
        <v>21055.81</v>
      </c>
      <c r="H12" s="4">
        <f>'значения базовых нормативов'!H17</f>
        <v>0</v>
      </c>
      <c r="I12" s="4">
        <f>'значения базовых нормативов'!I17</f>
        <v>0</v>
      </c>
      <c r="J12" s="4">
        <f>'значения базовых нормативов'!J17</f>
        <v>0</v>
      </c>
      <c r="K12" s="4">
        <f>'значения базовых нормативов'!K17</f>
        <v>0</v>
      </c>
      <c r="L12" s="4">
        <f>'значения базовых нормативов'!L17</f>
        <v>0</v>
      </c>
      <c r="M12" s="4">
        <f>'значения базовых нормативов'!M17</f>
        <v>0</v>
      </c>
      <c r="N12" s="3">
        <v>1</v>
      </c>
      <c r="O12" s="4">
        <f t="shared" ref="O12:O25" si="0">G12*N12</f>
        <v>21055.81</v>
      </c>
    </row>
    <row r="13" spans="1:15" s="18" customFormat="1" ht="60" customHeight="1">
      <c r="A13" s="19">
        <v>3</v>
      </c>
      <c r="B13" s="19"/>
      <c r="C13" s="9" t="s">
        <v>17</v>
      </c>
      <c r="D13" s="22" t="s">
        <v>40</v>
      </c>
      <c r="E13" s="9" t="s">
        <v>19</v>
      </c>
      <c r="F13" s="9" t="s">
        <v>18</v>
      </c>
      <c r="G13" s="4">
        <f>'значения базовых нормативов'!G18</f>
        <v>21500.1</v>
      </c>
      <c r="H13" s="4">
        <f>'значения базовых нормативов'!H18</f>
        <v>0</v>
      </c>
      <c r="I13" s="4">
        <f>'значения базовых нормативов'!I18</f>
        <v>0</v>
      </c>
      <c r="J13" s="4">
        <f>'значения базовых нормативов'!J18</f>
        <v>0</v>
      </c>
      <c r="K13" s="4">
        <f>'значения базовых нормативов'!K18</f>
        <v>0</v>
      </c>
      <c r="L13" s="4">
        <f>'значения базовых нормативов'!L18</f>
        <v>0</v>
      </c>
      <c r="M13" s="4">
        <f>'значения базовых нормативов'!M18</f>
        <v>0</v>
      </c>
      <c r="N13" s="3">
        <v>1</v>
      </c>
      <c r="O13" s="4">
        <f t="shared" si="0"/>
        <v>21500.1</v>
      </c>
    </row>
    <row r="14" spans="1:15" s="18" customFormat="1" ht="60" customHeight="1">
      <c r="A14" s="19">
        <v>4</v>
      </c>
      <c r="B14" s="19"/>
      <c r="C14" s="9" t="s">
        <v>17</v>
      </c>
      <c r="D14" s="22" t="s">
        <v>41</v>
      </c>
      <c r="E14" s="9" t="s">
        <v>35</v>
      </c>
      <c r="F14" s="9" t="s">
        <v>18</v>
      </c>
      <c r="G14" s="4">
        <f>'значения базовых нормативов'!G19</f>
        <v>29774.23</v>
      </c>
      <c r="H14" s="4">
        <f>'значения базовых нормативов'!H19</f>
        <v>0</v>
      </c>
      <c r="I14" s="4">
        <f>'значения базовых нормативов'!I19</f>
        <v>0</v>
      </c>
      <c r="J14" s="4">
        <f>'значения базовых нормативов'!J19</f>
        <v>0</v>
      </c>
      <c r="K14" s="4">
        <f>'значения базовых нормативов'!K19</f>
        <v>0</v>
      </c>
      <c r="L14" s="4">
        <f>'значения базовых нормативов'!L19</f>
        <v>0</v>
      </c>
      <c r="M14" s="4">
        <f>'значения базовых нормативов'!M19</f>
        <v>0</v>
      </c>
      <c r="N14" s="3">
        <v>1</v>
      </c>
      <c r="O14" s="4">
        <f t="shared" si="0"/>
        <v>29774.23</v>
      </c>
    </row>
    <row r="15" spans="1:15" s="18" customFormat="1" ht="60" customHeight="1">
      <c r="A15" s="19">
        <v>5</v>
      </c>
      <c r="B15" s="19"/>
      <c r="C15" s="9" t="s">
        <v>17</v>
      </c>
      <c r="D15" s="22" t="s">
        <v>42</v>
      </c>
      <c r="E15" s="9" t="s">
        <v>20</v>
      </c>
      <c r="F15" s="9" t="s">
        <v>18</v>
      </c>
      <c r="G15" s="4">
        <f>'значения базовых нормативов'!G20</f>
        <v>30006.66</v>
      </c>
      <c r="H15" s="4">
        <f>'значения базовых нормативов'!H20</f>
        <v>0</v>
      </c>
      <c r="I15" s="4">
        <f>'значения базовых нормативов'!I20</f>
        <v>0</v>
      </c>
      <c r="J15" s="4">
        <f>'значения базовых нормативов'!J20</f>
        <v>0</v>
      </c>
      <c r="K15" s="4">
        <f>'значения базовых нормативов'!K20</f>
        <v>0</v>
      </c>
      <c r="L15" s="4">
        <f>'значения базовых нормативов'!L20</f>
        <v>0</v>
      </c>
      <c r="M15" s="4">
        <f>'значения базовых нормативов'!M20</f>
        <v>0</v>
      </c>
      <c r="N15" s="3">
        <v>1</v>
      </c>
      <c r="O15" s="4">
        <f t="shared" si="0"/>
        <v>30006.66</v>
      </c>
    </row>
    <row r="16" spans="1:15" s="18" customFormat="1" ht="60" customHeight="1">
      <c r="A16" s="19">
        <v>6</v>
      </c>
      <c r="B16" s="19"/>
      <c r="C16" s="9" t="s">
        <v>17</v>
      </c>
      <c r="D16" s="22" t="s">
        <v>43</v>
      </c>
      <c r="E16" s="9" t="s">
        <v>21</v>
      </c>
      <c r="F16" s="9" t="s">
        <v>18</v>
      </c>
      <c r="G16" s="4">
        <f>'значения базовых нормативов'!G21</f>
        <v>29708.560000000001</v>
      </c>
      <c r="H16" s="4">
        <f>'значения базовых нормативов'!H21</f>
        <v>0</v>
      </c>
      <c r="I16" s="4">
        <f>'значения базовых нормативов'!I21</f>
        <v>0</v>
      </c>
      <c r="J16" s="4">
        <f>'значения базовых нормативов'!J21</f>
        <v>0</v>
      </c>
      <c r="K16" s="4">
        <f>'значения базовых нормативов'!K21</f>
        <v>0</v>
      </c>
      <c r="L16" s="4">
        <f>'значения базовых нормативов'!L21</f>
        <v>0</v>
      </c>
      <c r="M16" s="4">
        <f>'значения базовых нормативов'!M21</f>
        <v>0</v>
      </c>
      <c r="N16" s="3">
        <v>1</v>
      </c>
      <c r="O16" s="4">
        <f t="shared" si="0"/>
        <v>29708.560000000001</v>
      </c>
    </row>
    <row r="17" spans="1:15" s="18" customFormat="1" ht="60" customHeight="1">
      <c r="A17" s="19">
        <v>7</v>
      </c>
      <c r="B17" s="19"/>
      <c r="C17" s="9" t="s">
        <v>22</v>
      </c>
      <c r="D17" s="22" t="s">
        <v>44</v>
      </c>
      <c r="E17" s="9" t="s">
        <v>13</v>
      </c>
      <c r="F17" s="9" t="s">
        <v>26</v>
      </c>
      <c r="G17" s="4">
        <f>'значения базовых нормативов'!G22</f>
        <v>129027.7</v>
      </c>
      <c r="H17" s="4">
        <f>'значения базовых нормативов'!H22</f>
        <v>59833.3</v>
      </c>
      <c r="I17" s="4">
        <f>'значения базовых нормативов'!I22</f>
        <v>0</v>
      </c>
      <c r="J17" s="4">
        <f>'значения базовых нормативов'!J22</f>
        <v>0</v>
      </c>
      <c r="K17" s="4">
        <f>'значения базовых нормативов'!K22</f>
        <v>0</v>
      </c>
      <c r="L17" s="4">
        <f>'значения базовых нормативов'!L22</f>
        <v>0</v>
      </c>
      <c r="M17" s="4">
        <f>'значения базовых нормативов'!M22</f>
        <v>15276.64</v>
      </c>
      <c r="N17" s="3">
        <v>1</v>
      </c>
      <c r="O17" s="4">
        <f t="shared" si="0"/>
        <v>129027.7</v>
      </c>
    </row>
    <row r="18" spans="1:15" s="18" customFormat="1" ht="60" customHeight="1">
      <c r="A18" s="19">
        <v>9</v>
      </c>
      <c r="B18" s="19"/>
      <c r="C18" s="9" t="s">
        <v>22</v>
      </c>
      <c r="D18" s="22" t="s">
        <v>45</v>
      </c>
      <c r="E18" s="9" t="s">
        <v>34</v>
      </c>
      <c r="F18" s="9" t="s">
        <v>26</v>
      </c>
      <c r="G18" s="4">
        <f>'значения базовых нормативов'!G23</f>
        <v>143357.5</v>
      </c>
      <c r="H18" s="4">
        <f>'значения базовых нормативов'!H23</f>
        <v>74162.91</v>
      </c>
      <c r="I18" s="4">
        <f>'значения базовых нормативов'!I23</f>
        <v>0</v>
      </c>
      <c r="J18" s="4">
        <f>'значения базовых нормативов'!J23</f>
        <v>0</v>
      </c>
      <c r="K18" s="4">
        <f>'значения базовых нормативов'!K23</f>
        <v>0</v>
      </c>
      <c r="L18" s="4">
        <f>'значения базовых нормативов'!L23</f>
        <v>0</v>
      </c>
      <c r="M18" s="4">
        <f>'значения базовых нормативов'!M23</f>
        <v>15276.67</v>
      </c>
      <c r="N18" s="3">
        <v>1</v>
      </c>
      <c r="O18" s="4">
        <f t="shared" si="0"/>
        <v>143357.5</v>
      </c>
    </row>
    <row r="19" spans="1:15" s="18" customFormat="1" ht="60" customHeight="1">
      <c r="A19" s="19">
        <v>11</v>
      </c>
      <c r="B19" s="19"/>
      <c r="C19" s="9" t="s">
        <v>23</v>
      </c>
      <c r="D19" s="22" t="s">
        <v>46</v>
      </c>
      <c r="E19" s="9"/>
      <c r="F19" s="9" t="s">
        <v>26</v>
      </c>
      <c r="G19" s="4">
        <f>'значения базовых нормативов'!G24</f>
        <v>54196.79</v>
      </c>
      <c r="H19" s="4">
        <f>'значения базовых нормативов'!H24</f>
        <v>30534.52</v>
      </c>
      <c r="I19" s="4">
        <f>'значения базовых нормативов'!I24</f>
        <v>0</v>
      </c>
      <c r="J19" s="4">
        <f>'значения базовых нормативов'!J24</f>
        <v>0</v>
      </c>
      <c r="K19" s="4">
        <f>'значения базовых нормативов'!K24</f>
        <v>0</v>
      </c>
      <c r="L19" s="4">
        <f>'значения базовых нормативов'!L24</f>
        <v>0</v>
      </c>
      <c r="M19" s="4">
        <f>'значения базовых нормативов'!M24</f>
        <v>4900.41</v>
      </c>
      <c r="N19" s="3">
        <v>1</v>
      </c>
      <c r="O19" s="4">
        <f t="shared" si="0"/>
        <v>54196.79</v>
      </c>
    </row>
    <row r="20" spans="1:15" s="18" customFormat="1" ht="60" customHeight="1">
      <c r="A20" s="19">
        <v>14</v>
      </c>
      <c r="B20" s="19"/>
      <c r="C20" s="9" t="s">
        <v>24</v>
      </c>
      <c r="D20" s="22" t="s">
        <v>47</v>
      </c>
      <c r="E20" s="9"/>
      <c r="F20" s="9" t="s">
        <v>26</v>
      </c>
      <c r="G20" s="4">
        <f>'значения базовых нормативов'!G25</f>
        <v>54189.73</v>
      </c>
      <c r="H20" s="4">
        <f>'значения базовых нормативов'!H25</f>
        <v>30540.6</v>
      </c>
      <c r="I20" s="4">
        <f>'значения базовых нормативов'!I25</f>
        <v>0</v>
      </c>
      <c r="J20" s="4">
        <f>'значения базовых нормативов'!J25</f>
        <v>0</v>
      </c>
      <c r="K20" s="4">
        <f>'значения базовых нормативов'!K25</f>
        <v>0</v>
      </c>
      <c r="L20" s="4">
        <f>'значения базовых нормативов'!L25</f>
        <v>0</v>
      </c>
      <c r="M20" s="4">
        <f>'значения базовых нормативов'!M25</f>
        <v>4895.07</v>
      </c>
      <c r="N20" s="3">
        <v>1</v>
      </c>
      <c r="O20" s="4">
        <f t="shared" si="0"/>
        <v>54189.73</v>
      </c>
    </row>
    <row r="21" spans="1:15" s="18" customFormat="1" ht="60" customHeight="1">
      <c r="A21" s="19">
        <v>18</v>
      </c>
      <c r="B21" s="19"/>
      <c r="C21" s="9" t="s">
        <v>25</v>
      </c>
      <c r="D21" s="22" t="s">
        <v>48</v>
      </c>
      <c r="E21" s="9"/>
      <c r="F21" s="9" t="s">
        <v>26</v>
      </c>
      <c r="G21" s="4">
        <f>'значения базовых нормативов'!G26</f>
        <v>54200.37</v>
      </c>
      <c r="H21" s="4">
        <f>'значения базовых нормативов'!H26</f>
        <v>30545.16</v>
      </c>
      <c r="I21" s="4">
        <f>'значения базовых нормативов'!I26</f>
        <v>0</v>
      </c>
      <c r="J21" s="4">
        <f>'значения базовых нормативов'!J26</f>
        <v>0</v>
      </c>
      <c r="K21" s="4">
        <f>'значения базовых нормативов'!K26</f>
        <v>0</v>
      </c>
      <c r="L21" s="4">
        <f>'значения базовых нормативов'!L26</f>
        <v>0</v>
      </c>
      <c r="M21" s="4">
        <f>'значения базовых нормативов'!M26</f>
        <v>4896.8500000000004</v>
      </c>
      <c r="N21" s="3">
        <v>1</v>
      </c>
      <c r="O21" s="4">
        <f t="shared" si="0"/>
        <v>54200.37</v>
      </c>
    </row>
    <row r="22" spans="1:15" s="18" customFormat="1" ht="60" customHeight="1">
      <c r="A22" s="19">
        <v>22</v>
      </c>
      <c r="B22" s="19"/>
      <c r="C22" s="9" t="s">
        <v>17</v>
      </c>
      <c r="D22" s="22" t="s">
        <v>49</v>
      </c>
      <c r="E22" s="9" t="s">
        <v>30</v>
      </c>
      <c r="F22" s="9" t="s">
        <v>27</v>
      </c>
      <c r="G22" s="4">
        <f>'значения базовых нормативов'!G27</f>
        <v>11432.35</v>
      </c>
      <c r="H22" s="4">
        <f>'значения базовых нормативов'!H27</f>
        <v>11432.35</v>
      </c>
      <c r="I22" s="4">
        <f>'значения базовых нормативов'!I27</f>
        <v>0</v>
      </c>
      <c r="J22" s="4">
        <f>'значения базовых нормативов'!J27</f>
        <v>0</v>
      </c>
      <c r="K22" s="4">
        <f>'значения базовых нормативов'!K27</f>
        <v>0</v>
      </c>
      <c r="L22" s="4">
        <f>'значения базовых нормативов'!L27</f>
        <v>0</v>
      </c>
      <c r="M22" s="4">
        <f>'значения базовых нормативов'!M27</f>
        <v>0</v>
      </c>
      <c r="N22" s="3">
        <v>1</v>
      </c>
      <c r="O22" s="4">
        <f t="shared" si="0"/>
        <v>11432.35</v>
      </c>
    </row>
    <row r="23" spans="1:15" s="18" customFormat="1" ht="60" customHeight="1">
      <c r="A23" s="19">
        <v>23</v>
      </c>
      <c r="B23" s="19"/>
      <c r="C23" s="9" t="s">
        <v>33</v>
      </c>
      <c r="D23" s="22" t="s">
        <v>51</v>
      </c>
      <c r="E23" s="9"/>
      <c r="F23" s="9" t="s">
        <v>26</v>
      </c>
      <c r="G23" s="4">
        <f>'значения базовых нормативов'!G28</f>
        <v>249.24</v>
      </c>
      <c r="H23" s="4">
        <f>'значения базовых нормативов'!H28</f>
        <v>58.94</v>
      </c>
      <c r="I23" s="4">
        <f>'значения базовых нормативов'!I28</f>
        <v>0</v>
      </c>
      <c r="J23" s="4">
        <f>'значения базовых нормативов'!J28</f>
        <v>0</v>
      </c>
      <c r="K23" s="4">
        <f>'значения базовых нормативов'!K28</f>
        <v>0</v>
      </c>
      <c r="L23" s="4">
        <f>'значения базовых нормативов'!L28</f>
        <v>0</v>
      </c>
      <c r="M23" s="4">
        <f>'значения базовых нормативов'!M28</f>
        <v>78.84</v>
      </c>
      <c r="N23" s="3">
        <v>1</v>
      </c>
      <c r="O23" s="4">
        <f t="shared" si="0"/>
        <v>249.24</v>
      </c>
    </row>
    <row r="24" spans="1:15" s="18" customFormat="1" ht="60" customHeight="1">
      <c r="A24" s="19"/>
      <c r="B24" s="19"/>
      <c r="C24" s="9" t="s">
        <v>31</v>
      </c>
      <c r="D24" s="22" t="s">
        <v>50</v>
      </c>
      <c r="E24" s="9"/>
      <c r="F24" s="9" t="s">
        <v>32</v>
      </c>
      <c r="G24" s="4"/>
      <c r="H24" s="4"/>
      <c r="I24" s="3"/>
      <c r="J24" s="3"/>
      <c r="K24" s="3"/>
      <c r="L24" s="3"/>
      <c r="M24" s="4"/>
      <c r="N24" s="3">
        <v>1</v>
      </c>
      <c r="O24" s="4">
        <f t="shared" si="0"/>
        <v>0</v>
      </c>
    </row>
    <row r="25" spans="1:15" s="18" customFormat="1" ht="60" customHeight="1">
      <c r="A25" s="19"/>
      <c r="B25" s="19"/>
      <c r="C25" s="9" t="s">
        <v>52</v>
      </c>
      <c r="D25" s="22" t="s">
        <v>37</v>
      </c>
      <c r="E25" s="9"/>
      <c r="F25" s="9" t="s">
        <v>32</v>
      </c>
      <c r="G25" s="4"/>
      <c r="H25" s="4"/>
      <c r="I25" s="3"/>
      <c r="J25" s="3"/>
      <c r="K25" s="3"/>
      <c r="L25" s="3"/>
      <c r="M25" s="4"/>
      <c r="N25" s="3">
        <v>1</v>
      </c>
      <c r="O25" s="4">
        <f t="shared" si="0"/>
        <v>0</v>
      </c>
    </row>
  </sheetData>
  <mergeCells count="10">
    <mergeCell ref="D10:D11"/>
    <mergeCell ref="C6:O6"/>
    <mergeCell ref="C7:C8"/>
    <mergeCell ref="D7:D8"/>
    <mergeCell ref="E7:E8"/>
    <mergeCell ref="F7:F8"/>
    <mergeCell ref="G7:G8"/>
    <mergeCell ref="H7:M7"/>
    <mergeCell ref="N7:N8"/>
    <mergeCell ref="O7:O8"/>
  </mergeCells>
  <pageMargins left="0.7" right="0.7" top="0.75" bottom="0.75" header="0.3" footer="0.3"/>
  <pageSetup paperSize="9" scale="7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значения базовых нормативов</vt:lpstr>
      <vt:lpstr>+лето</vt:lpstr>
    </vt:vector>
  </TitlesOfParts>
  <Company>UO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Ивановская</dc:creator>
  <cp:lastModifiedBy>Shumanova</cp:lastModifiedBy>
  <cp:lastPrinted>2019-12-23T06:32:59Z</cp:lastPrinted>
  <dcterms:created xsi:type="dcterms:W3CDTF">2016-01-14T05:20:20Z</dcterms:created>
  <dcterms:modified xsi:type="dcterms:W3CDTF">2020-11-30T05:29:46Z</dcterms:modified>
</cp:coreProperties>
</file>