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Лист1!$A$1:$K$36</definedName>
  </definedNames>
  <calcPr calcId="125725"/>
</workbook>
</file>

<file path=xl/calcChain.xml><?xml version="1.0" encoding="utf-8"?>
<calcChain xmlns="http://schemas.openxmlformats.org/spreadsheetml/2006/main">
  <c r="G27" i="1"/>
  <c r="G29"/>
  <c r="J24"/>
  <c r="J23"/>
  <c r="J22"/>
  <c r="J21"/>
  <c r="I20"/>
  <c r="I19"/>
  <c r="I18"/>
  <c r="J18"/>
  <c r="J20"/>
  <c r="J19"/>
  <c r="H27"/>
  <c r="H29"/>
  <c r="I12"/>
  <c r="J12"/>
  <c r="I27"/>
  <c r="I29"/>
  <c r="J29"/>
  <c r="J27"/>
</calcChain>
</file>

<file path=xl/sharedStrings.xml><?xml version="1.0" encoding="utf-8"?>
<sst xmlns="http://schemas.openxmlformats.org/spreadsheetml/2006/main" count="84" uniqueCount="49">
  <si>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</si>
  <si>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</si>
  <si>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</si>
  <si>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</si>
  <si>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</si>
  <si>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</si>
  <si>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Ожидаемый результат от реализации подпрограммного мероприятия ( в натуральном выражении)</t>
  </si>
  <si>
    <t>Администрация ЗАТО                          г.  Железногорск</t>
  </si>
  <si>
    <t>Цели, задачи, мероприятия подпрограммы</t>
  </si>
  <si>
    <t>Х</t>
  </si>
  <si>
    <t xml:space="preserve"> </t>
  </si>
  <si>
    <t>Приложение № 2</t>
  </si>
  <si>
    <t>0920000000</t>
  </si>
  <si>
    <t>Задача 2: Осуществление полномочий по присвоению спортивных разрядов и квалификационных категорий спортивных судей</t>
  </si>
  <si>
    <t xml:space="preserve">Мероприятие 2.1.                                         Осуществление полномочий по присвоению спортивных разрядов и квалификационных категорий спортивных судей </t>
  </si>
  <si>
    <t>1101</t>
  </si>
  <si>
    <t>Наименование главного распорядителя бюджетных средств</t>
  </si>
  <si>
    <t>КБК &lt;*&gt;</t>
  </si>
  <si>
    <t>КЦСР</t>
  </si>
  <si>
    <t>КВСР</t>
  </si>
  <si>
    <t>КФСР</t>
  </si>
  <si>
    <t>КВР</t>
  </si>
  <si>
    <t>Главный распорядитель бюджетных средств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</si>
  <si>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</si>
  <si>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</si>
  <si>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</si>
  <si>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</si>
  <si>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</si>
  <si>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Расходы, рублей</t>
  </si>
  <si>
    <t>Администрация ЗАТО                          г. Железногорск</t>
  </si>
  <si>
    <t>к подпрограмме 2 «Развитие системы подготовки спортивного резерва»</t>
  </si>
  <si>
    <t>Цель подпрограммы: Обеспечение условий для реализации программ спортивной подготовки по видам спорта в соответствии с требованиями федеральных стандартов спортивной подготовки и создание условий для формирования, подготовки и сохранения спортивного резерва</t>
  </si>
  <si>
    <t>Задача 1: Создание условий для подготовки спортивных сборных команд муниципального образования ЗАТО Железногорск и участие в обеспечении подготовки спортивного резерва для спортивных сборных команд Красноярского края</t>
  </si>
  <si>
    <t xml:space="preserve">Сохранность контингента учащихся в муниципальных спортивных школах от первоначального комплектования - не менее 80% в год; 
доля спортсменов-разрядников, относительно общей численности занимающихся в муниципальных спортивных школах – не менее 25% в год. 
 </t>
  </si>
  <si>
    <t>0920000030</t>
  </si>
  <si>
    <t>0920000070</t>
  </si>
  <si>
    <t xml:space="preserve">Мероприятие 1.1.                                  Оказание услуг (выполнение работ) муниципальными спортивными школами                 </t>
  </si>
  <si>
    <t>Мероприятие 1.2.                                          Организация оказания медицинской помощи лицам, занимающимся физической культурой и спортом</t>
  </si>
  <si>
    <t>09200S4360</t>
  </si>
  <si>
    <t>1102</t>
  </si>
  <si>
    <t xml:space="preserve">Приобретение МАУ СШ "Юность" и МБУ СШ №1 спортивного оборудования, инвентаря, экипировки для занятий физической культурой и спортом лиц с ограниченными возможностями здоровья и инвалидов. </t>
  </si>
  <si>
    <t>Мероприятие 1.4.                                      Расходы на развитие детско-юношеского спорта</t>
  </si>
  <si>
    <t>09200S6540</t>
  </si>
  <si>
    <t>Расходы на развитие детско-юношеского спорта - в рамках реализации государственной программы "Развитие физической культуры и спорта"</t>
  </si>
  <si>
    <t>Мероприятие 1.3.
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</si>
  <si>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Начальник Социального отдела Администрации ЗАТО г. Железногорск</t>
  </si>
  <si>
    <t xml:space="preserve">Проведение медицинского осмотра лиц, занимающихся в спортивных школах ЗАТО Железногорск, в 2020 году (2 440 чел.) - в соответствии с требованиями Приказа Минздрава России от 01.03.2016 г. № 134н “О Порядке организации оказания медицинской помощи лицам, занимающимся физической культурой и спортом…”. </t>
  </si>
  <si>
    <t>____________              А.М. Бачило</t>
  </si>
  <si>
    <t xml:space="preserve">Количество присвоенных спортивных разрядов: в 2020 году - не менее 150 единиц; в 2021-2022 голдах - не менее 300 единиц в год; количество присвоенных квалификационных категорий спортивных судей: в 2020 году - не менее 29 единиц; в 2021-2022 годах - не менее 10 единиц в год.            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</si>
</sst>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3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7" fillId="0" borderId="0" xfId="0" applyFont="1" applyFill="1" applyAlignment="1">
      <alignment horizontal="center"/>
    </xf>
    <xf numFmtId="49" fontId="5" fillId="2" borderId="2" xfId="0" applyNumberFormat="1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top"/>
    </xf>
    <xf numFmtId="49" fontId="5" fillId="2" borderId="2" xfId="0" applyNumberFormat="1" applyFont="1" applyFill="1" applyBorder="1" applyAlignment="1" applyProtection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/>
    </xf>
    <xf numFmtId="4" fontId="6" fillId="2" borderId="2" xfId="0" applyNumberFormat="1" applyFont="1" applyFill="1" applyBorder="1"/>
    <xf numFmtId="0" fontId="6" fillId="2" borderId="2" xfId="0" applyFont="1" applyFill="1" applyBorder="1"/>
    <xf numFmtId="0" fontId="5" fillId="2" borderId="2" xfId="0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49" fontId="1" fillId="2" borderId="0" xfId="0" applyNumberFormat="1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8" fillId="2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11" fillId="0" borderId="0" xfId="0" applyFont="1"/>
    <xf numFmtId="0" fontId="10" fillId="0" borderId="0" xfId="0" applyFont="1"/>
    <xf numFmtId="0" fontId="7" fillId="0" borderId="0" xfId="0" applyFont="1" applyAlignment="1">
      <alignment vertical="top"/>
    </xf>
    <xf numFmtId="0" fontId="7" fillId="0" borderId="0" xfId="0" applyFont="1" applyFill="1" applyAlignment="1">
      <alignment vertical="top"/>
    </xf>
    <xf numFmtId="49" fontId="7" fillId="2" borderId="4" xfId="0" applyNumberFormat="1" applyFont="1" applyFill="1" applyBorder="1" applyAlignment="1">
      <alignment horizontal="center" vertical="top"/>
    </xf>
    <xf numFmtId="4" fontId="7" fillId="0" borderId="0" xfId="0" applyNumberFormat="1" applyFont="1" applyFill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10" fillId="2" borderId="5" xfId="0" applyFont="1" applyFill="1" applyBorder="1" applyAlignment="1">
      <alignment vertical="top"/>
    </xf>
    <xf numFmtId="0" fontId="10" fillId="2" borderId="5" xfId="0" applyFont="1" applyFill="1" applyBorder="1" applyAlignment="1"/>
    <xf numFmtId="4" fontId="7" fillId="0" borderId="0" xfId="0" applyNumberFormat="1" applyFont="1" applyAlignment="1">
      <alignment vertical="top"/>
    </xf>
    <xf numFmtId="4" fontId="12" fillId="0" borderId="0" xfId="0" applyNumberFormat="1" applyFont="1" applyAlignment="1">
      <alignment vertical="top"/>
    </xf>
    <xf numFmtId="0" fontId="10" fillId="2" borderId="3" xfId="0" applyFont="1" applyFill="1" applyBorder="1" applyAlignment="1"/>
    <xf numFmtId="0" fontId="10" fillId="2" borderId="3" xfId="0" applyFont="1" applyFill="1" applyBorder="1" applyAlignment="1">
      <alignment horizontal="left" vertical="top"/>
    </xf>
    <xf numFmtId="0" fontId="10" fillId="2" borderId="3" xfId="0" applyFont="1" applyFill="1" applyBorder="1" applyAlignment="1">
      <alignment vertical="top"/>
    </xf>
    <xf numFmtId="49" fontId="7" fillId="2" borderId="3" xfId="0" applyNumberFormat="1" applyFont="1" applyFill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center" vertical="top"/>
    </xf>
    <xf numFmtId="0" fontId="10" fillId="2" borderId="3" xfId="0" applyFont="1" applyFill="1" applyBorder="1" applyAlignment="1">
      <alignment vertical="top" wrapText="1"/>
    </xf>
    <xf numFmtId="2" fontId="7" fillId="0" borderId="0" xfId="0" applyNumberFormat="1" applyFont="1" applyAlignment="1">
      <alignment vertical="top"/>
    </xf>
    <xf numFmtId="0" fontId="10" fillId="0" borderId="0" xfId="0" applyFont="1" applyFill="1"/>
    <xf numFmtId="2" fontId="10" fillId="0" borderId="0" xfId="0" applyNumberFormat="1" applyFont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center" vertical="top"/>
    </xf>
    <xf numFmtId="2" fontId="5" fillId="2" borderId="0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/>
    <xf numFmtId="0" fontId="10" fillId="2" borderId="0" xfId="0" applyFont="1" applyFill="1"/>
    <xf numFmtId="4" fontId="13" fillId="2" borderId="0" xfId="0" applyNumberFormat="1" applyFont="1" applyFill="1"/>
    <xf numFmtId="4" fontId="14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zoomScaleNormal="100" zoomScaleSheetLayoutView="100" zoomScalePageLayoutView="130" workbookViewId="0">
      <selection activeCell="K26" sqref="K26"/>
    </sheetView>
  </sheetViews>
  <sheetFormatPr defaultRowHeight="15"/>
  <cols>
    <col min="1" max="1" width="29.5703125" style="62" customWidth="1"/>
    <col min="2" max="2" width="19" style="62" customWidth="1"/>
    <col min="3" max="3" width="10.7109375" style="62" customWidth="1"/>
    <col min="4" max="4" width="6.140625" style="62" customWidth="1"/>
    <col min="5" max="5" width="9.28515625" style="62" customWidth="1"/>
    <col min="6" max="6" width="4.85546875" style="62" customWidth="1"/>
    <col min="7" max="7" width="12.28515625" style="62" customWidth="1"/>
    <col min="8" max="8" width="12.42578125" style="62" customWidth="1"/>
    <col min="9" max="9" width="12.7109375" style="62" customWidth="1"/>
    <col min="10" max="10" width="13.28515625" style="62" customWidth="1"/>
    <col min="11" max="11" width="29" style="62" customWidth="1"/>
    <col min="12" max="12" width="7.28515625" style="62" customWidth="1"/>
    <col min="13" max="13" width="12.7109375" style="62" customWidth="1"/>
    <col min="14" max="14" width="13.42578125" style="62" bestFit="1" customWidth="1"/>
    <col min="15" max="16384" width="9.140625" style="62"/>
  </cols>
  <sheetData>
    <row r="1" spans="1:14" s="61" customFormat="1" ht="16.5" customHeight="1">
      <c r="A1" s="7"/>
      <c r="B1" s="7"/>
      <c r="C1" s="7"/>
      <c r="D1" s="7"/>
      <c r="E1" s="7"/>
      <c r="F1" s="7"/>
      <c r="G1" s="1"/>
      <c r="H1" s="47" t="s">
        <v>11</v>
      </c>
      <c r="I1" s="47"/>
      <c r="J1" s="47"/>
      <c r="K1" s="47"/>
    </row>
    <row r="2" spans="1:14" s="61" customFormat="1" ht="36.6" customHeight="1">
      <c r="A2" s="7"/>
      <c r="B2" s="7"/>
      <c r="C2" s="7"/>
      <c r="D2" s="7"/>
      <c r="E2" s="7"/>
      <c r="F2" s="7"/>
      <c r="G2" s="2"/>
      <c r="H2" s="49" t="s">
        <v>30</v>
      </c>
      <c r="I2" s="49"/>
      <c r="J2" s="49"/>
      <c r="K2" s="49"/>
    </row>
    <row r="3" spans="1:14" ht="18" customHeight="1">
      <c r="A3" s="8"/>
      <c r="B3" s="8"/>
      <c r="C3" s="8"/>
      <c r="D3" s="8"/>
      <c r="E3" s="8"/>
      <c r="F3" s="8"/>
      <c r="G3" s="3"/>
      <c r="H3" s="4"/>
      <c r="I3" s="4"/>
      <c r="J3" s="4"/>
      <c r="K3" s="4"/>
    </row>
    <row r="4" spans="1:14" ht="19.899999999999999" customHeight="1">
      <c r="A4" s="37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4" ht="16.899999999999999" customHeight="1">
      <c r="A5" s="6"/>
      <c r="B5" s="6"/>
      <c r="C5" s="6"/>
      <c r="D5" s="6"/>
      <c r="E5" s="6"/>
      <c r="F5" s="6"/>
      <c r="G5" s="5"/>
      <c r="H5" s="5"/>
      <c r="I5" s="5"/>
      <c r="J5" s="5"/>
      <c r="K5" s="5"/>
    </row>
    <row r="6" spans="1:14" s="63" customFormat="1" ht="12.75" customHeight="1">
      <c r="A6" s="40" t="s">
        <v>8</v>
      </c>
      <c r="B6" s="40" t="s">
        <v>16</v>
      </c>
      <c r="C6" s="40" t="s">
        <v>17</v>
      </c>
      <c r="D6" s="40"/>
      <c r="E6" s="40"/>
      <c r="F6" s="40"/>
      <c r="G6" s="55" t="s">
        <v>28</v>
      </c>
      <c r="H6" s="56"/>
      <c r="I6" s="56"/>
      <c r="J6" s="57"/>
      <c r="K6" s="27" t="s">
        <v>6</v>
      </c>
    </row>
    <row r="7" spans="1:14" s="63" customFormat="1" ht="15" customHeight="1">
      <c r="A7" s="40"/>
      <c r="B7" s="40"/>
      <c r="C7" s="40"/>
      <c r="D7" s="40"/>
      <c r="E7" s="40"/>
      <c r="F7" s="40"/>
      <c r="G7" s="58"/>
      <c r="H7" s="59"/>
      <c r="I7" s="59"/>
      <c r="J7" s="60"/>
      <c r="K7" s="51"/>
    </row>
    <row r="8" spans="1:14" s="63" customFormat="1" ht="15.6" customHeight="1">
      <c r="A8" s="40"/>
      <c r="B8" s="40"/>
      <c r="C8" s="48" t="s">
        <v>18</v>
      </c>
      <c r="D8" s="38" t="s">
        <v>19</v>
      </c>
      <c r="E8" s="48" t="s">
        <v>20</v>
      </c>
      <c r="F8" s="48" t="s">
        <v>21</v>
      </c>
      <c r="G8" s="27">
        <v>2020</v>
      </c>
      <c r="H8" s="27">
        <v>2021</v>
      </c>
      <c r="I8" s="27">
        <v>2022</v>
      </c>
      <c r="J8" s="40" t="s">
        <v>0</v>
      </c>
      <c r="K8" s="51"/>
    </row>
    <row r="9" spans="1:14" s="63" customFormat="1" ht="18" customHeight="1">
      <c r="A9" s="27"/>
      <c r="B9" s="40"/>
      <c r="C9" s="48"/>
      <c r="D9" s="39"/>
      <c r="E9" s="48"/>
      <c r="F9" s="48"/>
      <c r="G9" s="41"/>
      <c r="H9" s="41"/>
      <c r="I9" s="41"/>
      <c r="J9" s="40"/>
      <c r="K9" s="28"/>
    </row>
    <row r="10" spans="1:14" s="64" customFormat="1" ht="31.9" customHeight="1">
      <c r="A10" s="52" t="s">
        <v>31</v>
      </c>
      <c r="B10" s="53"/>
      <c r="C10" s="53"/>
      <c r="D10" s="53"/>
      <c r="E10" s="53"/>
      <c r="F10" s="53"/>
      <c r="G10" s="53"/>
      <c r="H10" s="53"/>
      <c r="I10" s="53"/>
      <c r="J10" s="53"/>
      <c r="K10" s="54"/>
    </row>
    <row r="11" spans="1:14" s="64" customFormat="1" ht="29.45" customHeight="1">
      <c r="A11" s="52" t="s">
        <v>32</v>
      </c>
      <c r="B11" s="53"/>
      <c r="C11" s="53"/>
      <c r="D11" s="53"/>
      <c r="E11" s="53"/>
      <c r="F11" s="53"/>
      <c r="G11" s="53"/>
      <c r="H11" s="53"/>
      <c r="I11" s="53"/>
      <c r="J11" s="53"/>
      <c r="K11" s="54"/>
    </row>
    <row r="12" spans="1:14" s="64" customFormat="1" ht="13.15" customHeight="1">
      <c r="A12" s="25" t="s">
        <v>36</v>
      </c>
      <c r="B12" s="27" t="s">
        <v>29</v>
      </c>
      <c r="C12" s="35" t="s">
        <v>35</v>
      </c>
      <c r="D12" s="65" t="s">
        <v>2</v>
      </c>
      <c r="E12" s="35" t="s">
        <v>15</v>
      </c>
      <c r="F12" s="36">
        <v>610</v>
      </c>
      <c r="G12" s="30">
        <v>59765885</v>
      </c>
      <c r="H12" s="30">
        <v>58163073</v>
      </c>
      <c r="I12" s="30">
        <f>H12</f>
        <v>58163073</v>
      </c>
      <c r="J12" s="30">
        <f>G12+H12+I12</f>
        <v>176092031</v>
      </c>
      <c r="K12" s="25" t="s">
        <v>33</v>
      </c>
      <c r="M12" s="66"/>
    </row>
    <row r="13" spans="1:14" s="63" customFormat="1" ht="12" customHeight="1">
      <c r="A13" s="67"/>
      <c r="B13" s="68"/>
      <c r="C13" s="69"/>
      <c r="D13" s="31"/>
      <c r="E13" s="31"/>
      <c r="F13" s="31"/>
      <c r="G13" s="31"/>
      <c r="H13" s="31"/>
      <c r="I13" s="31"/>
      <c r="J13" s="31"/>
      <c r="K13" s="44"/>
      <c r="L13" s="64"/>
      <c r="M13" s="70"/>
    </row>
    <row r="14" spans="1:14" s="63" customFormat="1" ht="25.9" hidden="1" customHeight="1">
      <c r="A14" s="67"/>
      <c r="B14" s="68"/>
      <c r="C14" s="69"/>
      <c r="D14" s="31"/>
      <c r="E14" s="31"/>
      <c r="F14" s="31"/>
      <c r="G14" s="31"/>
      <c r="H14" s="31"/>
      <c r="I14" s="31"/>
      <c r="J14" s="31"/>
      <c r="K14" s="44"/>
      <c r="L14" s="64"/>
      <c r="N14" s="71"/>
    </row>
    <row r="15" spans="1:14" s="63" customFormat="1" ht="13.15" customHeight="1">
      <c r="A15" s="67"/>
      <c r="B15" s="68"/>
      <c r="C15" s="69"/>
      <c r="D15" s="31"/>
      <c r="E15" s="31"/>
      <c r="F15" s="31"/>
      <c r="G15" s="31"/>
      <c r="H15" s="31"/>
      <c r="I15" s="31"/>
      <c r="J15" s="31"/>
      <c r="K15" s="45"/>
      <c r="L15" s="64"/>
    </row>
    <row r="16" spans="1:14" s="63" customFormat="1" ht="12.6" customHeight="1">
      <c r="A16" s="67"/>
      <c r="B16" s="68"/>
      <c r="C16" s="69"/>
      <c r="D16" s="31"/>
      <c r="E16" s="31"/>
      <c r="F16" s="31"/>
      <c r="G16" s="31"/>
      <c r="H16" s="31"/>
      <c r="I16" s="31"/>
      <c r="J16" s="31"/>
      <c r="K16" s="45"/>
      <c r="L16" s="64"/>
      <c r="M16" s="70"/>
    </row>
    <row r="17" spans="1:14" s="63" customFormat="1" ht="11.45" customHeight="1">
      <c r="A17" s="67"/>
      <c r="B17" s="68"/>
      <c r="C17" s="72"/>
      <c r="D17" s="32"/>
      <c r="E17" s="32"/>
      <c r="F17" s="32"/>
      <c r="G17" s="32"/>
      <c r="H17" s="32"/>
      <c r="I17" s="32"/>
      <c r="J17" s="32"/>
      <c r="K17" s="45"/>
      <c r="L17" s="64"/>
      <c r="N17" s="70"/>
    </row>
    <row r="18" spans="1:14" s="63" customFormat="1" ht="51" customHeight="1">
      <c r="A18" s="73"/>
      <c r="B18" s="74"/>
      <c r="C18" s="10" t="s">
        <v>35</v>
      </c>
      <c r="D18" s="75" t="s">
        <v>2</v>
      </c>
      <c r="E18" s="11" t="s">
        <v>15</v>
      </c>
      <c r="F18" s="12">
        <v>620</v>
      </c>
      <c r="G18" s="13">
        <v>37721781.539999999</v>
      </c>
      <c r="H18" s="13">
        <v>38867370</v>
      </c>
      <c r="I18" s="13">
        <f>H18</f>
        <v>38867370</v>
      </c>
      <c r="J18" s="13">
        <f>G18+H18+I18</f>
        <v>115456521.53999999</v>
      </c>
      <c r="K18" s="46"/>
      <c r="L18" s="64"/>
      <c r="N18" s="70"/>
    </row>
    <row r="19" spans="1:14" s="63" customFormat="1" ht="60" customHeight="1">
      <c r="A19" s="25" t="s">
        <v>37</v>
      </c>
      <c r="B19" s="27" t="s">
        <v>29</v>
      </c>
      <c r="C19" s="10" t="s">
        <v>34</v>
      </c>
      <c r="D19" s="76" t="s">
        <v>2</v>
      </c>
      <c r="E19" s="10" t="s">
        <v>15</v>
      </c>
      <c r="F19" s="14">
        <v>610</v>
      </c>
      <c r="G19" s="15">
        <v>1677015</v>
      </c>
      <c r="H19" s="15">
        <v>3391746</v>
      </c>
      <c r="I19" s="15">
        <f>H19</f>
        <v>3391746</v>
      </c>
      <c r="J19" s="15">
        <f>SUM(G19:I19)</f>
        <v>8460507</v>
      </c>
      <c r="K19" s="25" t="s">
        <v>46</v>
      </c>
      <c r="M19" s="71"/>
      <c r="N19" s="71"/>
    </row>
    <row r="20" spans="1:14" s="63" customFormat="1" ht="55.9" customHeight="1">
      <c r="A20" s="46"/>
      <c r="B20" s="28"/>
      <c r="C20" s="10" t="s">
        <v>34</v>
      </c>
      <c r="D20" s="76" t="s">
        <v>2</v>
      </c>
      <c r="E20" s="10" t="s">
        <v>15</v>
      </c>
      <c r="F20" s="12">
        <v>620</v>
      </c>
      <c r="G20" s="15">
        <v>1438596</v>
      </c>
      <c r="H20" s="15">
        <v>2387217</v>
      </c>
      <c r="I20" s="15">
        <f>H20</f>
        <v>2387217</v>
      </c>
      <c r="J20" s="15">
        <f>SUM(G20:I20)</f>
        <v>6213030</v>
      </c>
      <c r="K20" s="43"/>
    </row>
    <row r="21" spans="1:14" s="63" customFormat="1" ht="64.5" customHeight="1">
      <c r="A21" s="50" t="s">
        <v>44</v>
      </c>
      <c r="B21" s="40" t="s">
        <v>29</v>
      </c>
      <c r="C21" s="16" t="s">
        <v>38</v>
      </c>
      <c r="D21" s="76" t="s">
        <v>2</v>
      </c>
      <c r="E21" s="10" t="s">
        <v>39</v>
      </c>
      <c r="F21" s="14">
        <v>610</v>
      </c>
      <c r="G21" s="15">
        <v>467000</v>
      </c>
      <c r="H21" s="15">
        <v>0</v>
      </c>
      <c r="I21" s="15">
        <v>0</v>
      </c>
      <c r="J21" s="15">
        <f>G21+H21+I21</f>
        <v>467000</v>
      </c>
      <c r="K21" s="25" t="s">
        <v>40</v>
      </c>
    </row>
    <row r="22" spans="1:14" s="63" customFormat="1" ht="62.45" customHeight="1">
      <c r="A22" s="50"/>
      <c r="B22" s="40"/>
      <c r="C22" s="16" t="s">
        <v>38</v>
      </c>
      <c r="D22" s="76" t="s">
        <v>2</v>
      </c>
      <c r="E22" s="10" t="s">
        <v>39</v>
      </c>
      <c r="F22" s="14">
        <v>620</v>
      </c>
      <c r="G22" s="15">
        <v>467000</v>
      </c>
      <c r="H22" s="15">
        <v>0</v>
      </c>
      <c r="I22" s="15">
        <v>0</v>
      </c>
      <c r="J22" s="15">
        <f>G22+H22+I22</f>
        <v>467000</v>
      </c>
      <c r="K22" s="26"/>
    </row>
    <row r="23" spans="1:14" s="63" customFormat="1" ht="31.15" customHeight="1">
      <c r="A23" s="25" t="s">
        <v>41</v>
      </c>
      <c r="B23" s="27" t="s">
        <v>29</v>
      </c>
      <c r="C23" s="10" t="s">
        <v>42</v>
      </c>
      <c r="D23" s="76" t="s">
        <v>2</v>
      </c>
      <c r="E23" s="10" t="s">
        <v>39</v>
      </c>
      <c r="F23" s="12">
        <v>610</v>
      </c>
      <c r="G23" s="15">
        <v>1375584</v>
      </c>
      <c r="H23" s="15">
        <v>0</v>
      </c>
      <c r="I23" s="15">
        <v>0</v>
      </c>
      <c r="J23" s="15">
        <f>G23+H23+I23</f>
        <v>1375584</v>
      </c>
      <c r="K23" s="29" t="s">
        <v>43</v>
      </c>
    </row>
    <row r="24" spans="1:14" s="63" customFormat="1" ht="33" customHeight="1">
      <c r="A24" s="26"/>
      <c r="B24" s="28"/>
      <c r="C24" s="10" t="s">
        <v>42</v>
      </c>
      <c r="D24" s="76" t="s">
        <v>2</v>
      </c>
      <c r="E24" s="10" t="s">
        <v>39</v>
      </c>
      <c r="F24" s="12">
        <v>620</v>
      </c>
      <c r="G24" s="15">
        <v>57316</v>
      </c>
      <c r="H24" s="15">
        <v>0</v>
      </c>
      <c r="I24" s="15">
        <v>0</v>
      </c>
      <c r="J24" s="15">
        <f>G24+H24+I24</f>
        <v>57316</v>
      </c>
      <c r="K24" s="77"/>
    </row>
    <row r="25" spans="1:14" s="63" customFormat="1" ht="16.899999999999999" customHeight="1">
      <c r="A25" s="50" t="s">
        <v>13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64"/>
    </row>
    <row r="26" spans="1:14" s="63" customFormat="1" ht="102.75" customHeight="1">
      <c r="A26" s="17" t="s">
        <v>14</v>
      </c>
      <c r="B26" s="18" t="s">
        <v>7</v>
      </c>
      <c r="C26" s="19" t="s">
        <v>9</v>
      </c>
      <c r="D26" s="10" t="s">
        <v>2</v>
      </c>
      <c r="E26" s="19" t="s">
        <v>9</v>
      </c>
      <c r="F26" s="10" t="s">
        <v>9</v>
      </c>
      <c r="G26" s="19" t="s">
        <v>9</v>
      </c>
      <c r="H26" s="19" t="s">
        <v>9</v>
      </c>
      <c r="I26" s="19" t="s">
        <v>9</v>
      </c>
      <c r="J26" s="19" t="s">
        <v>9</v>
      </c>
      <c r="K26" s="17" t="s">
        <v>48</v>
      </c>
      <c r="L26" s="64"/>
      <c r="M26" s="78"/>
      <c r="N26" s="63" t="s">
        <v>10</v>
      </c>
    </row>
    <row r="27" spans="1:14" ht="27" customHeight="1">
      <c r="A27" s="17" t="s">
        <v>5</v>
      </c>
      <c r="B27" s="18" t="s">
        <v>7</v>
      </c>
      <c r="C27" s="10" t="s">
        <v>12</v>
      </c>
      <c r="D27" s="10" t="s">
        <v>2</v>
      </c>
      <c r="E27" s="19" t="s">
        <v>9</v>
      </c>
      <c r="F27" s="20" t="s">
        <v>1</v>
      </c>
      <c r="G27" s="15">
        <f>G12+G18+G19+G20+G21+G22+G23+G24</f>
        <v>102970177.53999999</v>
      </c>
      <c r="H27" s="15">
        <f>H12+H18+H19+H20</f>
        <v>102809406</v>
      </c>
      <c r="I27" s="15">
        <f>I12+I18+I19+I20</f>
        <v>102809406</v>
      </c>
      <c r="J27" s="15">
        <f>I27+H27+G27</f>
        <v>308588989.53999996</v>
      </c>
      <c r="K27" s="17"/>
      <c r="L27" s="79"/>
      <c r="M27" s="80"/>
    </row>
    <row r="28" spans="1:14" ht="14.45" customHeight="1">
      <c r="A28" s="17" t="s">
        <v>3</v>
      </c>
      <c r="B28" s="18"/>
      <c r="C28" s="20"/>
      <c r="D28" s="10"/>
      <c r="E28" s="20"/>
      <c r="F28" s="20"/>
      <c r="G28" s="21"/>
      <c r="H28" s="21"/>
      <c r="I28" s="21"/>
      <c r="J28" s="21"/>
      <c r="K28" s="22"/>
      <c r="L28" s="79"/>
    </row>
    <row r="29" spans="1:14" ht="33.6" customHeight="1">
      <c r="A29" s="23" t="s">
        <v>22</v>
      </c>
      <c r="B29" s="18" t="s">
        <v>7</v>
      </c>
      <c r="C29" s="10" t="s">
        <v>12</v>
      </c>
      <c r="D29" s="10" t="s">
        <v>2</v>
      </c>
      <c r="E29" s="19" t="s">
        <v>9</v>
      </c>
      <c r="F29" s="20" t="s">
        <v>1</v>
      </c>
      <c r="G29" s="24">
        <f>G27</f>
        <v>102970177.53999999</v>
      </c>
      <c r="H29" s="24">
        <f>H27</f>
        <v>102809406</v>
      </c>
      <c r="I29" s="24">
        <f>I27</f>
        <v>102809406</v>
      </c>
      <c r="J29" s="24">
        <f>I29+H29+G29</f>
        <v>308588989.53999996</v>
      </c>
      <c r="K29" s="22"/>
      <c r="L29" s="79"/>
    </row>
    <row r="30" spans="1:14" ht="15.6" customHeight="1">
      <c r="A30" s="33" t="s">
        <v>23</v>
      </c>
      <c r="B30" s="33"/>
      <c r="C30" s="81"/>
      <c r="D30" s="81"/>
      <c r="E30" s="82"/>
      <c r="F30" s="82"/>
      <c r="G30" s="83"/>
      <c r="H30" s="83"/>
      <c r="I30" s="83"/>
      <c r="J30" s="83"/>
      <c r="K30" s="84"/>
    </row>
    <row r="31" spans="1:14" ht="15" customHeight="1">
      <c r="A31" s="33" t="s">
        <v>24</v>
      </c>
      <c r="B31" s="33"/>
      <c r="C31" s="85"/>
      <c r="D31" s="85"/>
      <c r="E31" s="85"/>
      <c r="F31" s="85"/>
      <c r="G31" s="85"/>
      <c r="H31" s="85"/>
      <c r="I31" s="42"/>
      <c r="J31" s="42"/>
      <c r="K31" s="85"/>
    </row>
    <row r="32" spans="1:14" ht="15" customHeight="1">
      <c r="A32" s="33" t="s">
        <v>25</v>
      </c>
      <c r="B32" s="33"/>
      <c r="C32" s="85"/>
      <c r="D32" s="85"/>
      <c r="E32" s="85"/>
      <c r="F32" s="85"/>
      <c r="G32" s="86"/>
      <c r="H32" s="86"/>
      <c r="I32" s="86"/>
      <c r="J32" s="86"/>
      <c r="K32" s="85"/>
    </row>
    <row r="33" spans="1:11">
      <c r="A33" s="33" t="s">
        <v>26</v>
      </c>
      <c r="B33" s="33"/>
      <c r="C33" s="85"/>
      <c r="D33" s="85"/>
      <c r="E33" s="85"/>
      <c r="F33" s="85"/>
      <c r="G33" s="85"/>
      <c r="H33" s="85"/>
      <c r="I33" s="87"/>
      <c r="J33" s="85"/>
      <c r="K33" s="85"/>
    </row>
    <row r="34" spans="1:11">
      <c r="A34" s="33" t="s">
        <v>27</v>
      </c>
      <c r="B34" s="33"/>
      <c r="C34" s="85"/>
      <c r="D34" s="85"/>
      <c r="E34" s="85"/>
      <c r="F34" s="85"/>
      <c r="G34" s="85"/>
      <c r="H34" s="85"/>
      <c r="I34" s="85"/>
      <c r="J34" s="85"/>
      <c r="K34" s="85"/>
    </row>
    <row r="35" spans="1:11" ht="11.45" customHeight="1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</row>
    <row r="36" spans="1:11" s="79" customFormat="1">
      <c r="A36" s="34" t="s">
        <v>45</v>
      </c>
      <c r="B36" s="34"/>
      <c r="C36" s="34"/>
      <c r="D36" s="34"/>
      <c r="E36" s="34"/>
      <c r="F36" s="34"/>
      <c r="G36" s="34"/>
      <c r="H36" s="34"/>
      <c r="I36" s="34"/>
      <c r="J36" s="34"/>
      <c r="K36" s="9" t="s">
        <v>47</v>
      </c>
    </row>
  </sheetData>
  <mergeCells count="46">
    <mergeCell ref="A21:A22"/>
    <mergeCell ref="B21:B22"/>
    <mergeCell ref="K21:K22"/>
    <mergeCell ref="A25:K25"/>
    <mergeCell ref="K6:K9"/>
    <mergeCell ref="F8:F9"/>
    <mergeCell ref="A11:K11"/>
    <mergeCell ref="A10:K10"/>
    <mergeCell ref="G6:J7"/>
    <mergeCell ref="E8:E9"/>
    <mergeCell ref="B19:B20"/>
    <mergeCell ref="K12:K18"/>
    <mergeCell ref="H1:K1"/>
    <mergeCell ref="J8:J9"/>
    <mergeCell ref="G8:G9"/>
    <mergeCell ref="C8:C9"/>
    <mergeCell ref="H2:K2"/>
    <mergeCell ref="A4:K4"/>
    <mergeCell ref="D8:D9"/>
    <mergeCell ref="B6:B9"/>
    <mergeCell ref="H8:H9"/>
    <mergeCell ref="C6:F7"/>
    <mergeCell ref="I8:I9"/>
    <mergeCell ref="A6:A9"/>
    <mergeCell ref="A36:J36"/>
    <mergeCell ref="A34:B34"/>
    <mergeCell ref="A33:B33"/>
    <mergeCell ref="A32:B32"/>
    <mergeCell ref="A31:B31"/>
    <mergeCell ref="I31:J31"/>
    <mergeCell ref="A23:A24"/>
    <mergeCell ref="B23:B24"/>
    <mergeCell ref="K23:K24"/>
    <mergeCell ref="J12:J17"/>
    <mergeCell ref="A30:B30"/>
    <mergeCell ref="A12:A18"/>
    <mergeCell ref="B12:B18"/>
    <mergeCell ref="C12:C17"/>
    <mergeCell ref="G12:G17"/>
    <mergeCell ref="H12:H17"/>
    <mergeCell ref="I12:I17"/>
    <mergeCell ref="D12:D17"/>
    <mergeCell ref="E12:E17"/>
    <mergeCell ref="F12:F17"/>
    <mergeCell ref="A19:A20"/>
    <mergeCell ref="K19:K20"/>
  </mergeCells>
  <phoneticPr fontId="2" type="noConversion"/>
  <pageMargins left="0.27559055118110237" right="0.11811023622047245" top="0.78740157480314965" bottom="0.39370078740157483" header="0.27559055118110237" footer="0.39370078740157483"/>
  <pageSetup paperSize="9" scale="89" fitToHeight="2" orientation="landscape" r:id="rId1"/>
  <headerFooter differentFirst="1"/>
  <rowBreaks count="1" manualBreakCount="1"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2018-02-14T14:47:28Z</cp:lastPrinted>
  <dcterms:created xsi:type="dcterms:W3CDTF">2006-09-28T05:33:49Z</dcterms:created>
  <dcterms:modified xsi:type="dcterms:W3CDTF">2020-12-08T03:09:51Z</dcterms:modified>
</cp:coreProperties>
</file>