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Area" localSheetId="0">'Роспись расходов'!$A$1:$I$64</definedName>
  </definedNames>
  <calcPr calcId="125725"/>
</workbook>
</file>

<file path=xl/calcChain.xml><?xml version="1.0" encoding="utf-8"?>
<calcChain xmlns="http://schemas.openxmlformats.org/spreadsheetml/2006/main">
  <c r="F27" i="1"/>
  <c r="F26"/>
  <c r="I26"/>
  <c r="F28"/>
  <c r="I28"/>
  <c r="I18"/>
  <c r="I19"/>
  <c r="G58"/>
  <c r="G57"/>
  <c r="G56"/>
  <c r="G55"/>
  <c r="H58"/>
  <c r="H57"/>
  <c r="H56"/>
  <c r="H55"/>
  <c r="F58"/>
  <c r="F57"/>
  <c r="I59"/>
  <c r="I60"/>
  <c r="I21"/>
  <c r="I22"/>
  <c r="I23"/>
  <c r="I24"/>
  <c r="I20"/>
  <c r="G13"/>
  <c r="G12"/>
  <c r="G11"/>
  <c r="G10"/>
  <c r="H13"/>
  <c r="H12"/>
  <c r="H11"/>
  <c r="F13"/>
  <c r="F12"/>
  <c r="F11"/>
  <c r="I17"/>
  <c r="H16"/>
  <c r="G16"/>
  <c r="F16"/>
  <c r="I16"/>
  <c r="I15"/>
  <c r="I13"/>
  <c r="I12"/>
  <c r="I11"/>
  <c r="F14"/>
  <c r="I14"/>
  <c r="I34"/>
  <c r="I35"/>
  <c r="G33"/>
  <c r="G32"/>
  <c r="G31"/>
  <c r="G30"/>
  <c r="H33"/>
  <c r="H32"/>
  <c r="H31"/>
  <c r="H30"/>
  <c r="F33"/>
  <c r="F32"/>
  <c r="I53"/>
  <c r="I54"/>
  <c r="F52"/>
  <c r="F51"/>
  <c r="I41"/>
  <c r="I42"/>
  <c r="I47"/>
  <c r="I48"/>
  <c r="G46"/>
  <c r="G45"/>
  <c r="G44"/>
  <c r="G43"/>
  <c r="H46"/>
  <c r="H45"/>
  <c r="H44"/>
  <c r="H43"/>
  <c r="F46"/>
  <c r="I46"/>
  <c r="G40"/>
  <c r="G39"/>
  <c r="G38"/>
  <c r="G37"/>
  <c r="H40"/>
  <c r="F40"/>
  <c r="I40"/>
  <c r="I29"/>
  <c r="I27"/>
  <c r="G26"/>
  <c r="H26"/>
  <c r="I52"/>
  <c r="H39"/>
  <c r="H38"/>
  <c r="H37"/>
  <c r="H36"/>
  <c r="I58"/>
  <c r="F45"/>
  <c r="F44"/>
  <c r="I45"/>
  <c r="F25"/>
  <c r="I25"/>
  <c r="F39"/>
  <c r="F38"/>
  <c r="F43"/>
  <c r="I43"/>
  <c r="I44"/>
  <c r="F50"/>
  <c r="I51"/>
  <c r="I32"/>
  <c r="F31"/>
  <c r="H10"/>
  <c r="H9"/>
  <c r="F37"/>
  <c r="I38"/>
  <c r="I57"/>
  <c r="F56"/>
  <c r="G36"/>
  <c r="G9"/>
  <c r="I39"/>
  <c r="I33"/>
  <c r="I56"/>
  <c r="F55"/>
  <c r="I55"/>
  <c r="F36"/>
  <c r="I37"/>
  <c r="I31"/>
  <c r="F30"/>
  <c r="I50"/>
  <c r="F49"/>
  <c r="I49"/>
  <c r="I36"/>
  <c r="I30"/>
  <c r="I10"/>
  <c r="I9"/>
  <c r="F10"/>
  <c r="F9"/>
</calcChain>
</file>

<file path=xl/sharedStrings.xml><?xml version="1.0" encoding="utf-8"?>
<sst xmlns="http://schemas.openxmlformats.org/spreadsheetml/2006/main" count="215" uniqueCount="65">
  <si>
    <t>Наименование показателя</t>
  </si>
  <si>
    <t>КБК</t>
  </si>
  <si>
    <t>КЦСР</t>
  </si>
  <si>
    <t>КВСР</t>
  </si>
  <si>
    <t>КФСР</t>
  </si>
  <si>
    <t>КВР</t>
  </si>
  <si>
    <t>0900000000</t>
  </si>
  <si>
    <t>Муниципальная программа "Развитие физической культуры и спорта в ЗАТО Железногорск"</t>
  </si>
  <si>
    <t>0910000000</t>
  </si>
  <si>
    <t>Подпрограмма "Развитие массовой физической культуры и спорта"</t>
  </si>
  <si>
    <t>0910000060</t>
  </si>
  <si>
    <t>Оказание содействия в реализации мероприятий по развитию физической культуры и спорта в ЗАТО Железногорск</t>
  </si>
  <si>
    <t>009</t>
  </si>
  <si>
    <t>Администрация закрытого административно-территориального образования город Железногорск</t>
  </si>
  <si>
    <t>1105</t>
  </si>
  <si>
    <t>Другие вопросы в области физической культуры и спорта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</si>
  <si>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</si>
  <si>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</si>
  <si>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</si>
  <si>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</si>
  <si>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</si>
  <si>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</si>
  <si>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</si>
  <si>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</si>
  <si>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</si>
  <si>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</si>
  <si>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</si>
  <si>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</si>
  <si>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1102</t>
  </si>
  <si>
    <t>Массовый спорт</t>
  </si>
  <si>
    <t>0910000210</t>
  </si>
  <si>
    <t>Оказание услуг (выполнение работ) физкультурно-спортивными учреждениями</t>
  </si>
  <si>
    <t>600</t>
  </si>
  <si>
    <t>Предоставление субсидий бюджетным, автономным учреждениям и иным некоммерческим организациям</t>
  </si>
  <si>
    <t>620</t>
  </si>
  <si>
    <t>Субсидии автономным учреждениям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</si>
  <si>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</si>
  <si>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610</t>
  </si>
  <si>
    <t>Субсидии бюджетным учреждениям</t>
  </si>
  <si>
    <t>0920000000</t>
  </si>
  <si>
    <t>Подпрограмма "Развитие системы подготовки спортивного резерва"</t>
  </si>
  <si>
    <t>0920000030</t>
  </si>
  <si>
    <t>Организация оказания медицинской помощи лицам, занимающимся физической культурой и спортом</t>
  </si>
  <si>
    <t>1101</t>
  </si>
  <si>
    <t>Физическая культура</t>
  </si>
  <si>
    <t>0920000070</t>
  </si>
  <si>
    <t>Оказание услуг (выполнение работ) муниципальными спортивными школами</t>
  </si>
  <si>
    <t>Приложение № 1</t>
  </si>
  <si>
    <t xml:space="preserve">к муниципальной программе "Развитие физической культуры и спорта в ЗАТО Железногорск" </t>
  </si>
  <si>
    <t>Информация о ресурсном обеспечении муниципальной программы за счет средств местного бюджета,</t>
  </si>
  <si>
    <t xml:space="preserve"> в том числе средств, поступивших из бюджетов других уровней бюджетной системы</t>
  </si>
  <si>
    <t>(рублей)</t>
  </si>
  <si>
    <t>2020 год</t>
  </si>
  <si>
    <t>2021 год</t>
  </si>
  <si>
    <t>2022 год</t>
  </si>
  <si>
    <t>Итого на период</t>
  </si>
  <si>
    <t>0910000220</t>
  </si>
  <si>
    <t>09200S4360</t>
  </si>
  <si>
    <t>Укрепление материально-технической базы муниципального учреждения физической культуры и спорта</t>
  </si>
  <si>
    <t>0910000140</t>
  </si>
  <si>
    <t>09200S6540</t>
  </si>
  <si>
    <t>Расходы на развитие детско-юношеского спорта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</si>
  <si>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</si>
  <si>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Начальник Социального отдела</t>
  </si>
  <si>
    <t>Администрации ЗАТО  г. Железногорск                                                                                                                                ________________  А.М. Бачило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</si>
</sst>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3" fillId="2" borderId="0" xfId="0" applyFont="1" applyFill="1"/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 applyProtection="1">
      <alignment horizontal="center" vertical="top" wrapText="1"/>
    </xf>
    <xf numFmtId="3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justify"/>
    </xf>
    <xf numFmtId="0" fontId="4" fillId="2" borderId="0" xfId="0" applyFont="1" applyFill="1" applyAlignment="1"/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125</xdr:row>
      <xdr:rowOff>0</xdr:rowOff>
    </xdr:from>
    <xdr:to>
      <xdr:col>3</xdr:col>
      <xdr:colOff>514350</xdr:colOff>
      <xdr:row>128</xdr:row>
      <xdr:rowOff>19050</xdr:rowOff>
    </xdr:to>
    <xdr:grpSp>
      <xdr:nvGrpSpPr>
        <xdr:cNvPr id="3170" name="Group 1"/>
        <xdr:cNvGrpSpPr>
          <a:grpSpLocks/>
        </xdr:cNvGrpSpPr>
      </xdr:nvGrpSpPr>
      <xdr:grpSpPr bwMode="auto">
        <a:xfrm>
          <a:off x="0" y="30489525"/>
          <a:ext cx="4933950" cy="504825"/>
          <a:chOff x="0" y="0"/>
          <a:chExt cx="1023" cy="255"/>
        </a:xfrm>
      </xdr:grpSpPr>
      <xdr:sp macro="" textlink="">
        <xdr:nvSpPr>
          <xdr:cNvPr id="55" name="Text Box 2"/>
          <xdr:cNvSpPr txBox="1">
            <a:spLocks noChangeArrowheads="1"/>
          </xdr:cNvSpPr>
        </xdr:nvSpPr>
        <xdr:spPr bwMode="auto">
          <a:xfrm>
            <a:off x="2" y="0"/>
            <a:ext cx="282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финансового управления</a:t>
            </a:r>
          </a:p>
        </xdr:txBody>
      </xdr:sp>
      <xdr:sp macro="" textlink="">
        <xdr:nvSpPr>
          <xdr:cNvPr id="56" name="Text Box 3"/>
          <xdr:cNvSpPr txBox="1">
            <a:spLocks noChangeArrowheads="1"/>
          </xdr:cNvSpPr>
        </xdr:nvSpPr>
        <xdr:spPr bwMode="auto">
          <a:xfrm>
            <a:off x="2" y="140"/>
            <a:ext cx="282" cy="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99" name="Line 4"/>
          <xdr:cNvSpPr>
            <a:spLocks noChangeShapeType="1"/>
          </xdr:cNvSpPr>
        </xdr:nvSpPr>
        <xdr:spPr bwMode="auto">
          <a:xfrm>
            <a:off x="1" y="138"/>
            <a:ext cx="2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00" name="Text Box 5"/>
          <xdr:cNvSpPr txBox="1">
            <a:spLocks noChangeArrowheads="1"/>
          </xdr:cNvSpPr>
        </xdr:nvSpPr>
        <xdr:spPr bwMode="auto">
          <a:xfrm>
            <a:off x="329" y="1"/>
            <a:ext cx="134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9" name="Text Box 6"/>
          <xdr:cNvSpPr txBox="1">
            <a:spLocks noChangeArrowheads="1"/>
          </xdr:cNvSpPr>
        </xdr:nvSpPr>
        <xdr:spPr bwMode="auto">
          <a:xfrm>
            <a:off x="328" y="140"/>
            <a:ext cx="132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202" name="Line 7"/>
          <xdr:cNvSpPr>
            <a:spLocks noChangeShapeType="1"/>
          </xdr:cNvSpPr>
        </xdr:nvSpPr>
        <xdr:spPr bwMode="auto">
          <a:xfrm>
            <a:off x="329" y="139"/>
            <a:ext cx="1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1" name="Text Box 8"/>
          <xdr:cNvSpPr txBox="1">
            <a:spLocks noChangeArrowheads="1"/>
          </xdr:cNvSpPr>
        </xdr:nvSpPr>
        <xdr:spPr bwMode="auto">
          <a:xfrm>
            <a:off x="512" y="0"/>
            <a:ext cx="280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Т.И. Прусова </a:t>
            </a:r>
          </a:p>
        </xdr:txBody>
      </xdr:sp>
      <xdr:sp macro="" textlink="">
        <xdr:nvSpPr>
          <xdr:cNvPr id="62" name="Text Box 9"/>
          <xdr:cNvSpPr txBox="1">
            <a:spLocks noChangeArrowheads="1"/>
          </xdr:cNvSpPr>
        </xdr:nvSpPr>
        <xdr:spPr bwMode="auto">
          <a:xfrm>
            <a:off x="512" y="140"/>
            <a:ext cx="280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205" name="Line 10"/>
          <xdr:cNvSpPr>
            <a:spLocks noChangeShapeType="1"/>
          </xdr:cNvSpPr>
        </xdr:nvSpPr>
        <xdr:spPr bwMode="auto">
          <a:xfrm>
            <a:off x="509" y="139"/>
            <a:ext cx="2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4" name="Text Box 11"/>
          <xdr:cNvSpPr txBox="1">
            <a:spLocks noChangeArrowheads="1"/>
          </xdr:cNvSpPr>
        </xdr:nvSpPr>
        <xdr:spPr bwMode="auto">
          <a:xfrm>
            <a:off x="833" y="0"/>
            <a:ext cx="138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76-55-20</a:t>
            </a:r>
          </a:p>
        </xdr:txBody>
      </xdr:sp>
      <xdr:sp macro="" textlink="">
        <xdr:nvSpPr>
          <xdr:cNvPr id="65" name="Text Box 12"/>
          <xdr:cNvSpPr txBox="1">
            <a:spLocks noChangeArrowheads="1"/>
          </xdr:cNvSpPr>
        </xdr:nvSpPr>
        <xdr:spPr bwMode="auto">
          <a:xfrm>
            <a:off x="833" y="140"/>
            <a:ext cx="138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(телефон)</a:t>
            </a:r>
          </a:p>
        </xdr:txBody>
      </xdr:sp>
      <xdr:sp macro="" textlink="">
        <xdr:nvSpPr>
          <xdr:cNvPr id="3208" name="Line 13"/>
          <xdr:cNvSpPr>
            <a:spLocks noChangeShapeType="1"/>
          </xdr:cNvSpPr>
        </xdr:nvSpPr>
        <xdr:spPr bwMode="auto">
          <a:xfrm>
            <a:off x="837" y="139"/>
            <a:ext cx="1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129</xdr:row>
      <xdr:rowOff>47625</xdr:rowOff>
    </xdr:from>
    <xdr:to>
      <xdr:col>3</xdr:col>
      <xdr:colOff>514350</xdr:colOff>
      <xdr:row>133</xdr:row>
      <xdr:rowOff>142875</xdr:rowOff>
    </xdr:to>
    <xdr:grpSp>
      <xdr:nvGrpSpPr>
        <xdr:cNvPr id="3171" name="Group 14"/>
        <xdr:cNvGrpSpPr>
          <a:grpSpLocks/>
        </xdr:cNvGrpSpPr>
      </xdr:nvGrpSpPr>
      <xdr:grpSpPr bwMode="auto">
        <a:xfrm>
          <a:off x="0" y="31184850"/>
          <a:ext cx="4933950" cy="742950"/>
          <a:chOff x="0" y="0"/>
          <a:chExt cx="1023" cy="255"/>
        </a:xfrm>
      </xdr:grpSpPr>
      <xdr:sp macro="" textlink="">
        <xdr:nvSpPr>
          <xdr:cNvPr id="68" name="Text Box 15"/>
          <xdr:cNvSpPr txBox="1">
            <a:spLocks noChangeArrowheads="1"/>
          </xdr:cNvSpPr>
        </xdr:nvSpPr>
        <xdr:spPr bwMode="auto">
          <a:xfrm>
            <a:off x="2" y="0"/>
            <a:ext cx="282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Заместитель руководителя финансового управления - Начальник бюджетного отдела</a:t>
            </a:r>
          </a:p>
        </xdr:txBody>
      </xdr:sp>
      <xdr:sp macro="" textlink="">
        <xdr:nvSpPr>
          <xdr:cNvPr id="69" name="Text Box 16"/>
          <xdr:cNvSpPr txBox="1">
            <a:spLocks noChangeArrowheads="1"/>
          </xdr:cNvSpPr>
        </xdr:nvSpPr>
        <xdr:spPr bwMode="auto">
          <a:xfrm>
            <a:off x="2" y="180"/>
            <a:ext cx="282" cy="4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87" name="Line 17"/>
          <xdr:cNvSpPr>
            <a:spLocks noChangeShapeType="1"/>
          </xdr:cNvSpPr>
        </xdr:nvSpPr>
        <xdr:spPr bwMode="auto">
          <a:xfrm>
            <a:off x="1" y="180"/>
            <a:ext cx="2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88" name="Text Box 18"/>
          <xdr:cNvSpPr txBox="1">
            <a:spLocks noChangeArrowheads="1"/>
          </xdr:cNvSpPr>
        </xdr:nvSpPr>
        <xdr:spPr bwMode="auto">
          <a:xfrm>
            <a:off x="329" y="1"/>
            <a:ext cx="134" cy="179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72" name="Text Box 19"/>
          <xdr:cNvSpPr txBox="1">
            <a:spLocks noChangeArrowheads="1"/>
          </xdr:cNvSpPr>
        </xdr:nvSpPr>
        <xdr:spPr bwMode="auto">
          <a:xfrm>
            <a:off x="328" y="180"/>
            <a:ext cx="132" cy="4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90" name="Line 20"/>
          <xdr:cNvSpPr>
            <a:spLocks noChangeShapeType="1"/>
          </xdr:cNvSpPr>
        </xdr:nvSpPr>
        <xdr:spPr bwMode="auto">
          <a:xfrm>
            <a:off x="329" y="181"/>
            <a:ext cx="1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4" name="Text Box 21"/>
          <xdr:cNvSpPr txBox="1">
            <a:spLocks noChangeArrowheads="1"/>
          </xdr:cNvSpPr>
        </xdr:nvSpPr>
        <xdr:spPr bwMode="auto">
          <a:xfrm>
            <a:off x="512" y="0"/>
            <a:ext cx="280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Н.В. Косолапова </a:t>
            </a:r>
          </a:p>
        </xdr:txBody>
      </xdr:sp>
      <xdr:sp macro="" textlink="">
        <xdr:nvSpPr>
          <xdr:cNvPr id="75" name="Text Box 22"/>
          <xdr:cNvSpPr txBox="1">
            <a:spLocks noChangeArrowheads="1"/>
          </xdr:cNvSpPr>
        </xdr:nvSpPr>
        <xdr:spPr bwMode="auto">
          <a:xfrm>
            <a:off x="512" y="180"/>
            <a:ext cx="280" cy="4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93" name="Line 23"/>
          <xdr:cNvSpPr>
            <a:spLocks noChangeShapeType="1"/>
          </xdr:cNvSpPr>
        </xdr:nvSpPr>
        <xdr:spPr bwMode="auto">
          <a:xfrm>
            <a:off x="509" y="181"/>
            <a:ext cx="2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7" name="Text Box 24"/>
          <xdr:cNvSpPr txBox="1">
            <a:spLocks noChangeArrowheads="1"/>
          </xdr:cNvSpPr>
        </xdr:nvSpPr>
        <xdr:spPr bwMode="auto">
          <a:xfrm>
            <a:off x="833" y="0"/>
            <a:ext cx="138" cy="18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76-55-17</a:t>
            </a:r>
          </a:p>
        </xdr:txBody>
      </xdr:sp>
      <xdr:sp macro="" textlink="">
        <xdr:nvSpPr>
          <xdr:cNvPr id="78" name="Text Box 25"/>
          <xdr:cNvSpPr txBox="1">
            <a:spLocks noChangeArrowheads="1"/>
          </xdr:cNvSpPr>
        </xdr:nvSpPr>
        <xdr:spPr bwMode="auto">
          <a:xfrm>
            <a:off x="833" y="180"/>
            <a:ext cx="138" cy="4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(телефон)</a:t>
            </a:r>
          </a:p>
        </xdr:txBody>
      </xdr:sp>
      <xdr:sp macro="" textlink="">
        <xdr:nvSpPr>
          <xdr:cNvPr id="3196" name="Line 26"/>
          <xdr:cNvSpPr>
            <a:spLocks noChangeShapeType="1"/>
          </xdr:cNvSpPr>
        </xdr:nvSpPr>
        <xdr:spPr bwMode="auto">
          <a:xfrm>
            <a:off x="837" y="181"/>
            <a:ext cx="1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135</xdr:row>
      <xdr:rowOff>0</xdr:rowOff>
    </xdr:from>
    <xdr:to>
      <xdr:col>3</xdr:col>
      <xdr:colOff>514350</xdr:colOff>
      <xdr:row>137</xdr:row>
      <xdr:rowOff>28575</xdr:rowOff>
    </xdr:to>
    <xdr:grpSp>
      <xdr:nvGrpSpPr>
        <xdr:cNvPr id="3172" name="Group 27"/>
        <xdr:cNvGrpSpPr>
          <a:grpSpLocks/>
        </xdr:cNvGrpSpPr>
      </xdr:nvGrpSpPr>
      <xdr:grpSpPr bwMode="auto">
        <a:xfrm>
          <a:off x="0" y="32108775"/>
          <a:ext cx="4933950" cy="352425"/>
          <a:chOff x="0" y="0"/>
          <a:chExt cx="1023" cy="255"/>
        </a:xfrm>
      </xdr:grpSpPr>
      <xdr:sp macro="" textlink="">
        <xdr:nvSpPr>
          <xdr:cNvPr id="81" name="Text Box 28"/>
          <xdr:cNvSpPr txBox="1">
            <a:spLocks noChangeArrowheads="1"/>
          </xdr:cNvSpPr>
        </xdr:nvSpPr>
        <xdr:spPr bwMode="auto">
          <a:xfrm>
            <a:off x="2" y="0"/>
            <a:ext cx="282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специалист</a:t>
            </a:r>
          </a:p>
        </xdr:txBody>
      </xdr:sp>
      <xdr:sp macro="" textlink="">
        <xdr:nvSpPr>
          <xdr:cNvPr id="82" name="Text Box 29"/>
          <xdr:cNvSpPr txBox="1">
            <a:spLocks noChangeArrowheads="1"/>
          </xdr:cNvSpPr>
        </xdr:nvSpPr>
        <xdr:spPr bwMode="auto">
          <a:xfrm>
            <a:off x="2" y="90"/>
            <a:ext cx="282" cy="9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75" name="Line 30"/>
          <xdr:cNvSpPr>
            <a:spLocks noChangeShapeType="1"/>
          </xdr:cNvSpPr>
        </xdr:nvSpPr>
        <xdr:spPr bwMode="auto">
          <a:xfrm>
            <a:off x="1" y="93"/>
            <a:ext cx="2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76" name="Text Box 31"/>
          <xdr:cNvSpPr txBox="1">
            <a:spLocks noChangeArrowheads="1"/>
          </xdr:cNvSpPr>
        </xdr:nvSpPr>
        <xdr:spPr bwMode="auto">
          <a:xfrm>
            <a:off x="329" y="1"/>
            <a:ext cx="13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5" name="Text Box 32"/>
          <xdr:cNvSpPr txBox="1">
            <a:spLocks noChangeArrowheads="1"/>
          </xdr:cNvSpPr>
        </xdr:nvSpPr>
        <xdr:spPr bwMode="auto">
          <a:xfrm>
            <a:off x="328" y="96"/>
            <a:ext cx="132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78" name="Line 33"/>
          <xdr:cNvSpPr>
            <a:spLocks noChangeShapeType="1"/>
          </xdr:cNvSpPr>
        </xdr:nvSpPr>
        <xdr:spPr bwMode="auto">
          <a:xfrm>
            <a:off x="329" y="94"/>
            <a:ext cx="1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" name="Text Box 34"/>
          <xdr:cNvSpPr txBox="1">
            <a:spLocks noChangeArrowheads="1"/>
          </xdr:cNvSpPr>
        </xdr:nvSpPr>
        <xdr:spPr bwMode="auto">
          <a:xfrm>
            <a:off x="512" y="0"/>
            <a:ext cx="280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Е.В. Голубева </a:t>
            </a:r>
          </a:p>
        </xdr:txBody>
      </xdr:sp>
      <xdr:sp macro="" textlink="">
        <xdr:nvSpPr>
          <xdr:cNvPr id="88" name="Text Box 35"/>
          <xdr:cNvSpPr txBox="1">
            <a:spLocks noChangeArrowheads="1"/>
          </xdr:cNvSpPr>
        </xdr:nvSpPr>
        <xdr:spPr bwMode="auto">
          <a:xfrm>
            <a:off x="512" y="96"/>
            <a:ext cx="280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81" name="Line 36"/>
          <xdr:cNvSpPr>
            <a:spLocks noChangeShapeType="1"/>
          </xdr:cNvSpPr>
        </xdr:nvSpPr>
        <xdr:spPr bwMode="auto">
          <a:xfrm>
            <a:off x="509" y="94"/>
            <a:ext cx="2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" name="Text Box 37"/>
          <xdr:cNvSpPr txBox="1">
            <a:spLocks noChangeArrowheads="1"/>
          </xdr:cNvSpPr>
        </xdr:nvSpPr>
        <xdr:spPr bwMode="auto">
          <a:xfrm>
            <a:off x="833" y="0"/>
            <a:ext cx="138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76-55-91</a:t>
            </a:r>
          </a:p>
        </xdr:txBody>
      </xdr:sp>
      <xdr:sp macro="" textlink="">
        <xdr:nvSpPr>
          <xdr:cNvPr id="91" name="Text Box 38"/>
          <xdr:cNvSpPr txBox="1">
            <a:spLocks noChangeArrowheads="1"/>
          </xdr:cNvSpPr>
        </xdr:nvSpPr>
        <xdr:spPr bwMode="auto">
          <a:xfrm>
            <a:off x="833" y="96"/>
            <a:ext cx="138" cy="9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(телефон)</a:t>
            </a:r>
          </a:p>
        </xdr:txBody>
      </xdr:sp>
      <xdr:sp macro="" textlink="">
        <xdr:nvSpPr>
          <xdr:cNvPr id="3184" name="Line 39"/>
          <xdr:cNvSpPr>
            <a:spLocks noChangeShapeType="1"/>
          </xdr:cNvSpPr>
        </xdr:nvSpPr>
        <xdr:spPr bwMode="auto">
          <a:xfrm>
            <a:off x="837" y="94"/>
            <a:ext cx="1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7"/>
  <sheetViews>
    <sheetView tabSelected="1" topLeftCell="A49" zoomScaleNormal="100" zoomScaleSheetLayoutView="100" workbookViewId="0">
      <selection activeCell="I69" sqref="I69"/>
    </sheetView>
  </sheetViews>
  <sheetFormatPr defaultRowHeight="12.75" customHeight="1"/>
  <cols>
    <col min="1" max="1" width="43" style="5" customWidth="1"/>
    <col min="2" max="2" width="14.85546875" style="5" customWidth="1"/>
    <col min="3" max="3" width="8.42578125" style="5" customWidth="1"/>
    <col min="4" max="4" width="8.85546875" style="5" customWidth="1"/>
    <col min="5" max="5" width="8.7109375" style="5" customWidth="1"/>
    <col min="6" max="6" width="14.7109375" style="5" customWidth="1"/>
    <col min="7" max="9" width="15.7109375" style="5" customWidth="1"/>
    <col min="10" max="16384" width="9.140625" style="5"/>
  </cols>
  <sheetData>
    <row r="1" spans="1:9" s="1" customFormat="1" ht="16.5" customHeight="1">
      <c r="G1" s="22" t="s">
        <v>47</v>
      </c>
      <c r="H1" s="22"/>
      <c r="I1" s="22"/>
    </row>
    <row r="2" spans="1:9" s="1" customFormat="1" ht="29.45" customHeight="1">
      <c r="G2" s="23" t="s">
        <v>48</v>
      </c>
      <c r="H2" s="23"/>
      <c r="I2" s="23"/>
    </row>
    <row r="3" spans="1:9" s="1" customFormat="1" ht="15.6" customHeight="1">
      <c r="I3" s="2"/>
    </row>
    <row r="4" spans="1:9" s="1" customFormat="1" ht="15.6" customHeight="1">
      <c r="A4" s="24" t="s">
        <v>49</v>
      </c>
      <c r="B4" s="24"/>
      <c r="C4" s="24"/>
      <c r="D4" s="24"/>
      <c r="E4" s="24"/>
      <c r="F4" s="24"/>
      <c r="G4" s="24"/>
      <c r="H4" s="24"/>
      <c r="I4" s="24"/>
    </row>
    <row r="5" spans="1:9" s="1" customFormat="1" ht="16.5" customHeight="1">
      <c r="A5" s="24" t="s">
        <v>50</v>
      </c>
      <c r="B5" s="24"/>
      <c r="C5" s="24"/>
      <c r="D5" s="24"/>
      <c r="E5" s="24"/>
      <c r="F5" s="24"/>
      <c r="G5" s="24"/>
      <c r="H5" s="24"/>
      <c r="I5" s="24"/>
    </row>
    <row r="6" spans="1:9" s="1" customFormat="1" ht="17.45" customHeight="1">
      <c r="A6" s="3"/>
      <c r="B6" s="3"/>
      <c r="C6" s="3"/>
      <c r="D6" s="3"/>
      <c r="E6" s="3"/>
      <c r="F6" s="3"/>
      <c r="G6" s="3"/>
      <c r="H6" s="3"/>
      <c r="I6" s="4" t="s">
        <v>51</v>
      </c>
    </row>
    <row r="7" spans="1:9" ht="18" customHeight="1">
      <c r="A7" s="18" t="s">
        <v>0</v>
      </c>
      <c r="B7" s="20" t="s">
        <v>1</v>
      </c>
      <c r="C7" s="21"/>
      <c r="D7" s="21"/>
      <c r="E7" s="21"/>
      <c r="F7" s="18" t="s">
        <v>52</v>
      </c>
      <c r="G7" s="18" t="s">
        <v>53</v>
      </c>
      <c r="H7" s="18" t="s">
        <v>54</v>
      </c>
      <c r="I7" s="18" t="s">
        <v>55</v>
      </c>
    </row>
    <row r="8" spans="1:9" ht="30.6" customHeight="1">
      <c r="A8" s="19"/>
      <c r="B8" s="6" t="s">
        <v>2</v>
      </c>
      <c r="C8" s="6" t="s">
        <v>3</v>
      </c>
      <c r="D8" s="6" t="s">
        <v>4</v>
      </c>
      <c r="E8" s="6" t="s">
        <v>5</v>
      </c>
      <c r="F8" s="19"/>
      <c r="G8" s="19"/>
      <c r="H8" s="19"/>
      <c r="I8" s="19"/>
    </row>
    <row r="9" spans="1:9" ht="31.15" customHeight="1">
      <c r="A9" s="7" t="s">
        <v>7</v>
      </c>
      <c r="B9" s="8" t="s">
        <v>6</v>
      </c>
      <c r="C9" s="8"/>
      <c r="D9" s="8"/>
      <c r="E9" s="8"/>
      <c r="F9" s="9">
        <f>F10+F36</f>
        <v>188297330.94</v>
      </c>
      <c r="G9" s="9">
        <f>G10+G36</f>
        <v>189129298</v>
      </c>
      <c r="H9" s="9">
        <f>H10+H36</f>
        <v>189129298</v>
      </c>
      <c r="I9" s="9">
        <f>I10+I36</f>
        <v>566555926.93999994</v>
      </c>
    </row>
    <row r="10" spans="1:9" ht="27.75" customHeight="1">
      <c r="A10" s="7" t="s">
        <v>9</v>
      </c>
      <c r="B10" s="8" t="s">
        <v>8</v>
      </c>
      <c r="C10" s="8"/>
      <c r="D10" s="8"/>
      <c r="E10" s="8"/>
      <c r="F10" s="9">
        <f>F11+F20+F26+F30</f>
        <v>85327153.400000006</v>
      </c>
      <c r="G10" s="9">
        <f>G11+G20+G26+G30</f>
        <v>86319892</v>
      </c>
      <c r="H10" s="9">
        <f>H11+H20+H26+H30</f>
        <v>86319892</v>
      </c>
      <c r="I10" s="9">
        <f>I11+I20+I26+I30</f>
        <v>257966937.40000001</v>
      </c>
    </row>
    <row r="11" spans="1:9" ht="43.15" customHeight="1">
      <c r="A11" s="7" t="s">
        <v>11</v>
      </c>
      <c r="B11" s="8" t="s">
        <v>10</v>
      </c>
      <c r="C11" s="8"/>
      <c r="D11" s="8"/>
      <c r="E11" s="8"/>
      <c r="F11" s="9">
        <f t="shared" ref="F11:I12" si="0">F12</f>
        <v>5864363</v>
      </c>
      <c r="G11" s="9">
        <f t="shared" si="0"/>
        <v>6010939</v>
      </c>
      <c r="H11" s="9">
        <f t="shared" si="0"/>
        <v>6010939</v>
      </c>
      <c r="I11" s="9">
        <f t="shared" si="0"/>
        <v>17886241</v>
      </c>
    </row>
    <row r="12" spans="1:9" ht="31.15" customHeight="1">
      <c r="A12" s="7" t="s">
        <v>13</v>
      </c>
      <c r="B12" s="8" t="s">
        <v>10</v>
      </c>
      <c r="C12" s="9" t="s">
        <v>12</v>
      </c>
      <c r="D12" s="9"/>
      <c r="E12" s="9"/>
      <c r="F12" s="9">
        <f t="shared" si="0"/>
        <v>5864363</v>
      </c>
      <c r="G12" s="9">
        <f t="shared" si="0"/>
        <v>6010939</v>
      </c>
      <c r="H12" s="9">
        <f t="shared" si="0"/>
        <v>6010939</v>
      </c>
      <c r="I12" s="9">
        <f t="shared" si="0"/>
        <v>17886241</v>
      </c>
    </row>
    <row r="13" spans="1:9" ht="30" customHeight="1">
      <c r="A13" s="7" t="s">
        <v>15</v>
      </c>
      <c r="B13" s="8" t="s">
        <v>10</v>
      </c>
      <c r="C13" s="9" t="s">
        <v>12</v>
      </c>
      <c r="D13" s="9" t="s">
        <v>14</v>
      </c>
      <c r="E13" s="9"/>
      <c r="F13" s="9">
        <f>F15+F17+F19</f>
        <v>5864363</v>
      </c>
      <c r="G13" s="9">
        <f>G15+G17+G19</f>
        <v>6010939</v>
      </c>
      <c r="H13" s="9">
        <f>H15+H17+H19</f>
        <v>6010939</v>
      </c>
      <c r="I13" s="9">
        <f>I15+I17+I19</f>
        <v>17886241</v>
      </c>
    </row>
    <row r="14" spans="1:9" ht="70.150000000000006" customHeight="1">
      <c r="A14" s="7" t="s">
        <v>17</v>
      </c>
      <c r="B14" s="8" t="s">
        <v>10</v>
      </c>
      <c r="C14" s="9" t="s">
        <v>12</v>
      </c>
      <c r="D14" s="9" t="s">
        <v>14</v>
      </c>
      <c r="E14" s="9" t="s">
        <v>16</v>
      </c>
      <c r="F14" s="9">
        <f>F15</f>
        <v>5558066</v>
      </c>
      <c r="G14" s="9">
        <v>5599766</v>
      </c>
      <c r="H14" s="9">
        <v>5599766</v>
      </c>
      <c r="I14" s="9">
        <f t="shared" ref="I14:I19" si="1">F14+G14+H14</f>
        <v>16757598</v>
      </c>
    </row>
    <row r="15" spans="1:9" ht="18" customHeight="1">
      <c r="A15" s="7" t="s">
        <v>19</v>
      </c>
      <c r="B15" s="8" t="s">
        <v>10</v>
      </c>
      <c r="C15" s="9" t="s">
        <v>12</v>
      </c>
      <c r="D15" s="9" t="s">
        <v>14</v>
      </c>
      <c r="E15" s="9" t="s">
        <v>18</v>
      </c>
      <c r="F15" s="9">
        <v>5558066</v>
      </c>
      <c r="G15" s="9">
        <v>5599766</v>
      </c>
      <c r="H15" s="9">
        <v>5599766</v>
      </c>
      <c r="I15" s="9">
        <f t="shared" si="1"/>
        <v>16757598</v>
      </c>
    </row>
    <row r="16" spans="1:9" ht="32.450000000000003" customHeight="1">
      <c r="A16" s="7" t="s">
        <v>21</v>
      </c>
      <c r="B16" s="8" t="s">
        <v>10</v>
      </c>
      <c r="C16" s="9" t="s">
        <v>12</v>
      </c>
      <c r="D16" s="9" t="s">
        <v>14</v>
      </c>
      <c r="E16" s="9" t="s">
        <v>20</v>
      </c>
      <c r="F16" s="9">
        <f>F17</f>
        <v>306247</v>
      </c>
      <c r="G16" s="9">
        <f>G17</f>
        <v>409173</v>
      </c>
      <c r="H16" s="9">
        <f>H17</f>
        <v>409173</v>
      </c>
      <c r="I16" s="9">
        <f t="shared" si="1"/>
        <v>1124593</v>
      </c>
    </row>
    <row r="17" spans="1:9" ht="43.15" customHeight="1">
      <c r="A17" s="7" t="s">
        <v>23</v>
      </c>
      <c r="B17" s="8" t="s">
        <v>10</v>
      </c>
      <c r="C17" s="9" t="s">
        <v>12</v>
      </c>
      <c r="D17" s="9" t="s">
        <v>14</v>
      </c>
      <c r="E17" s="9" t="s">
        <v>22</v>
      </c>
      <c r="F17" s="9">
        <v>306247</v>
      </c>
      <c r="G17" s="9">
        <v>409173</v>
      </c>
      <c r="H17" s="9">
        <v>409173</v>
      </c>
      <c r="I17" s="9">
        <f t="shared" si="1"/>
        <v>1124593</v>
      </c>
    </row>
    <row r="18" spans="1:9" ht="16.899999999999999" customHeight="1">
      <c r="A18" s="7" t="s">
        <v>25</v>
      </c>
      <c r="B18" s="8" t="s">
        <v>10</v>
      </c>
      <c r="C18" s="9" t="s">
        <v>12</v>
      </c>
      <c r="D18" s="9" t="s">
        <v>14</v>
      </c>
      <c r="E18" s="9" t="s">
        <v>24</v>
      </c>
      <c r="F18" s="9">
        <v>50</v>
      </c>
      <c r="G18" s="9">
        <v>2000</v>
      </c>
      <c r="H18" s="9">
        <v>2000</v>
      </c>
      <c r="I18" s="9">
        <f t="shared" si="1"/>
        <v>4050</v>
      </c>
    </row>
    <row r="19" spans="1:9" ht="17.45" customHeight="1">
      <c r="A19" s="7" t="s">
        <v>27</v>
      </c>
      <c r="B19" s="8" t="s">
        <v>10</v>
      </c>
      <c r="C19" s="9" t="s">
        <v>12</v>
      </c>
      <c r="D19" s="9" t="s">
        <v>14</v>
      </c>
      <c r="E19" s="9" t="s">
        <v>26</v>
      </c>
      <c r="F19" s="9">
        <v>50</v>
      </c>
      <c r="G19" s="9">
        <v>2000</v>
      </c>
      <c r="H19" s="9">
        <v>2000</v>
      </c>
      <c r="I19" s="9">
        <f t="shared" si="1"/>
        <v>4050</v>
      </c>
    </row>
    <row r="20" spans="1:9" ht="45.75" customHeight="1">
      <c r="A20" s="7" t="s">
        <v>58</v>
      </c>
      <c r="B20" s="8" t="s">
        <v>59</v>
      </c>
      <c r="C20" s="9"/>
      <c r="D20" s="9"/>
      <c r="E20" s="9"/>
      <c r="F20" s="9">
        <v>1400000</v>
      </c>
      <c r="G20" s="9">
        <v>0</v>
      </c>
      <c r="H20" s="9">
        <v>0</v>
      </c>
      <c r="I20" s="9">
        <f t="shared" ref="I20:I25" si="2">F20+G20+H20</f>
        <v>1400000</v>
      </c>
    </row>
    <row r="21" spans="1:9" ht="33.75" customHeight="1">
      <c r="A21" s="7" t="s">
        <v>13</v>
      </c>
      <c r="B21" s="8" t="s">
        <v>59</v>
      </c>
      <c r="C21" s="9" t="s">
        <v>12</v>
      </c>
      <c r="D21" s="9"/>
      <c r="E21" s="9"/>
      <c r="F21" s="9">
        <v>1400000</v>
      </c>
      <c r="G21" s="9">
        <v>0</v>
      </c>
      <c r="H21" s="9">
        <v>0</v>
      </c>
      <c r="I21" s="9">
        <f t="shared" si="2"/>
        <v>1400000</v>
      </c>
    </row>
    <row r="22" spans="1:9" ht="17.45" customHeight="1">
      <c r="A22" s="7" t="s">
        <v>29</v>
      </c>
      <c r="B22" s="8" t="s">
        <v>59</v>
      </c>
      <c r="C22" s="8" t="s">
        <v>12</v>
      </c>
      <c r="D22" s="8">
        <v>1102</v>
      </c>
      <c r="E22" s="9"/>
      <c r="F22" s="9">
        <v>1400000</v>
      </c>
      <c r="G22" s="9">
        <v>0</v>
      </c>
      <c r="H22" s="9">
        <v>0</v>
      </c>
      <c r="I22" s="9">
        <f t="shared" si="2"/>
        <v>1400000</v>
      </c>
    </row>
    <row r="23" spans="1:9" ht="30.6" customHeight="1">
      <c r="A23" s="7" t="s">
        <v>33</v>
      </c>
      <c r="B23" s="8" t="s">
        <v>59</v>
      </c>
      <c r="C23" s="8" t="s">
        <v>12</v>
      </c>
      <c r="D23" s="8">
        <v>1102</v>
      </c>
      <c r="E23" s="10">
        <v>600</v>
      </c>
      <c r="F23" s="9">
        <v>1400000</v>
      </c>
      <c r="G23" s="9">
        <v>0</v>
      </c>
      <c r="H23" s="9">
        <v>0</v>
      </c>
      <c r="I23" s="9">
        <f t="shared" si="2"/>
        <v>1400000</v>
      </c>
    </row>
    <row r="24" spans="1:9" ht="17.45" customHeight="1">
      <c r="A24" s="7" t="s">
        <v>35</v>
      </c>
      <c r="B24" s="8" t="s">
        <v>59</v>
      </c>
      <c r="C24" s="8" t="s">
        <v>12</v>
      </c>
      <c r="D24" s="8" t="s">
        <v>28</v>
      </c>
      <c r="E24" s="8" t="s">
        <v>34</v>
      </c>
      <c r="F24" s="9">
        <v>1400000</v>
      </c>
      <c r="G24" s="9">
        <v>0</v>
      </c>
      <c r="H24" s="9">
        <v>0</v>
      </c>
      <c r="I24" s="9">
        <f t="shared" si="2"/>
        <v>1400000</v>
      </c>
    </row>
    <row r="25" spans="1:9" ht="31.9" customHeight="1">
      <c r="A25" s="7" t="s">
        <v>31</v>
      </c>
      <c r="B25" s="8" t="s">
        <v>30</v>
      </c>
      <c r="C25" s="9"/>
      <c r="D25" s="9"/>
      <c r="E25" s="9"/>
      <c r="F25" s="9">
        <f>F26</f>
        <v>70859055.400000006</v>
      </c>
      <c r="G25" s="9">
        <v>72993218</v>
      </c>
      <c r="H25" s="9">
        <v>72993218</v>
      </c>
      <c r="I25" s="9">
        <f t="shared" si="2"/>
        <v>216845491.40000001</v>
      </c>
    </row>
    <row r="26" spans="1:9" ht="31.9" customHeight="1">
      <c r="A26" s="7" t="s">
        <v>13</v>
      </c>
      <c r="B26" s="8" t="s">
        <v>30</v>
      </c>
      <c r="C26" s="9" t="s">
        <v>12</v>
      </c>
      <c r="D26" s="9"/>
      <c r="E26" s="9"/>
      <c r="F26" s="9">
        <f>F27</f>
        <v>70859055.400000006</v>
      </c>
      <c r="G26" s="9">
        <f>G25</f>
        <v>72993218</v>
      </c>
      <c r="H26" s="9">
        <f>H25</f>
        <v>72993218</v>
      </c>
      <c r="I26" s="9">
        <f t="shared" ref="I26:I35" si="3">F26+G26+H26</f>
        <v>216845491.40000001</v>
      </c>
    </row>
    <row r="27" spans="1:9" ht="17.45" customHeight="1">
      <c r="A27" s="7" t="s">
        <v>29</v>
      </c>
      <c r="B27" s="8" t="s">
        <v>30</v>
      </c>
      <c r="C27" s="9" t="s">
        <v>12</v>
      </c>
      <c r="D27" s="9" t="s">
        <v>28</v>
      </c>
      <c r="E27" s="9"/>
      <c r="F27" s="9">
        <f>F28</f>
        <v>70859055.400000006</v>
      </c>
      <c r="G27" s="9">
        <v>72993218</v>
      </c>
      <c r="H27" s="9">
        <v>72993218</v>
      </c>
      <c r="I27" s="9">
        <f t="shared" si="3"/>
        <v>216845491.40000001</v>
      </c>
    </row>
    <row r="28" spans="1:9" ht="30.6" customHeight="1">
      <c r="A28" s="7" t="s">
        <v>33</v>
      </c>
      <c r="B28" s="8" t="s">
        <v>30</v>
      </c>
      <c r="C28" s="9" t="s">
        <v>12</v>
      </c>
      <c r="D28" s="9" t="s">
        <v>28</v>
      </c>
      <c r="E28" s="9" t="s">
        <v>32</v>
      </c>
      <c r="F28" s="9">
        <f>F29</f>
        <v>70859055.400000006</v>
      </c>
      <c r="G28" s="9">
        <v>72993218</v>
      </c>
      <c r="H28" s="9">
        <v>72993218</v>
      </c>
      <c r="I28" s="9">
        <f t="shared" si="3"/>
        <v>216845491.40000001</v>
      </c>
    </row>
    <row r="29" spans="1:9" ht="17.45" customHeight="1">
      <c r="A29" s="7" t="s">
        <v>35</v>
      </c>
      <c r="B29" s="8" t="s">
        <v>30</v>
      </c>
      <c r="C29" s="9" t="s">
        <v>12</v>
      </c>
      <c r="D29" s="9" t="s">
        <v>28</v>
      </c>
      <c r="E29" s="9" t="s">
        <v>34</v>
      </c>
      <c r="F29" s="9">
        <v>70859055.400000006</v>
      </c>
      <c r="G29" s="9">
        <v>72993218</v>
      </c>
      <c r="H29" s="9">
        <v>72993218</v>
      </c>
      <c r="I29" s="9">
        <f t="shared" si="3"/>
        <v>216845491.40000001</v>
      </c>
    </row>
    <row r="30" spans="1:9" ht="44.45" customHeight="1">
      <c r="A30" s="7" t="s">
        <v>36</v>
      </c>
      <c r="B30" s="8" t="s">
        <v>56</v>
      </c>
      <c r="C30" s="9"/>
      <c r="D30" s="9"/>
      <c r="E30" s="9"/>
      <c r="F30" s="9">
        <f>F31</f>
        <v>7203735</v>
      </c>
      <c r="G30" s="9">
        <f t="shared" ref="G30:H32" si="4">G31</f>
        <v>7315735</v>
      </c>
      <c r="H30" s="9">
        <f t="shared" si="4"/>
        <v>7315735</v>
      </c>
      <c r="I30" s="9">
        <f t="shared" si="3"/>
        <v>21835205</v>
      </c>
    </row>
    <row r="31" spans="1:9" ht="31.15" customHeight="1">
      <c r="A31" s="7" t="s">
        <v>13</v>
      </c>
      <c r="B31" s="8" t="s">
        <v>56</v>
      </c>
      <c r="C31" s="9" t="s">
        <v>12</v>
      </c>
      <c r="D31" s="9"/>
      <c r="E31" s="9"/>
      <c r="F31" s="9">
        <f>F32</f>
        <v>7203735</v>
      </c>
      <c r="G31" s="9">
        <f t="shared" si="4"/>
        <v>7315735</v>
      </c>
      <c r="H31" s="9">
        <f t="shared" si="4"/>
        <v>7315735</v>
      </c>
      <c r="I31" s="9">
        <f t="shared" si="3"/>
        <v>21835205</v>
      </c>
    </row>
    <row r="32" spans="1:9" ht="15.6" customHeight="1">
      <c r="A32" s="7" t="s">
        <v>29</v>
      </c>
      <c r="B32" s="8" t="s">
        <v>56</v>
      </c>
      <c r="C32" s="9" t="s">
        <v>12</v>
      </c>
      <c r="D32" s="9" t="s">
        <v>28</v>
      </c>
      <c r="E32" s="9"/>
      <c r="F32" s="9">
        <f>F33</f>
        <v>7203735</v>
      </c>
      <c r="G32" s="9">
        <f t="shared" si="4"/>
        <v>7315735</v>
      </c>
      <c r="H32" s="9">
        <f t="shared" si="4"/>
        <v>7315735</v>
      </c>
      <c r="I32" s="9">
        <f t="shared" si="3"/>
        <v>21835205</v>
      </c>
    </row>
    <row r="33" spans="1:9" ht="30.6" customHeight="1">
      <c r="A33" s="7" t="s">
        <v>33</v>
      </c>
      <c r="B33" s="8" t="s">
        <v>56</v>
      </c>
      <c r="C33" s="9" t="s">
        <v>12</v>
      </c>
      <c r="D33" s="9" t="s">
        <v>28</v>
      </c>
      <c r="E33" s="9" t="s">
        <v>32</v>
      </c>
      <c r="F33" s="9">
        <f>F35+F34</f>
        <v>7203735</v>
      </c>
      <c r="G33" s="9">
        <f>G35+G34</f>
        <v>7315735</v>
      </c>
      <c r="H33" s="9">
        <f>H35+H34</f>
        <v>7315735</v>
      </c>
      <c r="I33" s="9">
        <f t="shared" si="3"/>
        <v>21835205</v>
      </c>
    </row>
    <row r="34" spans="1:9" ht="15.6" customHeight="1">
      <c r="A34" s="7" t="s">
        <v>38</v>
      </c>
      <c r="B34" s="8" t="s">
        <v>56</v>
      </c>
      <c r="C34" s="9" t="s">
        <v>12</v>
      </c>
      <c r="D34" s="9" t="s">
        <v>28</v>
      </c>
      <c r="E34" s="9" t="s">
        <v>37</v>
      </c>
      <c r="F34" s="9">
        <v>3122937</v>
      </c>
      <c r="G34" s="9">
        <v>3234937</v>
      </c>
      <c r="H34" s="9">
        <v>3234937</v>
      </c>
      <c r="I34" s="9">
        <f t="shared" si="3"/>
        <v>9592811</v>
      </c>
    </row>
    <row r="35" spans="1:9" ht="16.899999999999999" customHeight="1">
      <c r="A35" s="7" t="s">
        <v>35</v>
      </c>
      <c r="B35" s="8" t="s">
        <v>56</v>
      </c>
      <c r="C35" s="9" t="s">
        <v>12</v>
      </c>
      <c r="D35" s="9" t="s">
        <v>28</v>
      </c>
      <c r="E35" s="9" t="s">
        <v>34</v>
      </c>
      <c r="F35" s="9">
        <v>4080798</v>
      </c>
      <c r="G35" s="9">
        <v>4080798</v>
      </c>
      <c r="H35" s="9">
        <v>4080798</v>
      </c>
      <c r="I35" s="9">
        <f t="shared" si="3"/>
        <v>12242394</v>
      </c>
    </row>
    <row r="36" spans="1:9" ht="31.9" customHeight="1">
      <c r="A36" s="7" t="s">
        <v>40</v>
      </c>
      <c r="B36" s="8" t="s">
        <v>39</v>
      </c>
      <c r="C36" s="9"/>
      <c r="D36" s="9"/>
      <c r="E36" s="9"/>
      <c r="F36" s="9">
        <f>F37+F43+F49+F55</f>
        <v>102970177.53999999</v>
      </c>
      <c r="G36" s="9">
        <f>G37+G43+G49+G55</f>
        <v>102809406</v>
      </c>
      <c r="H36" s="9">
        <f>H37+H43+H49+H55</f>
        <v>102809406</v>
      </c>
      <c r="I36" s="9">
        <f>I37+I43+I49+I55</f>
        <v>308588989.53999996</v>
      </c>
    </row>
    <row r="37" spans="1:9" ht="31.15" customHeight="1">
      <c r="A37" s="7" t="s">
        <v>42</v>
      </c>
      <c r="B37" s="8" t="s">
        <v>41</v>
      </c>
      <c r="C37" s="9"/>
      <c r="D37" s="9"/>
      <c r="E37" s="9"/>
      <c r="F37" s="9">
        <f>F38</f>
        <v>3115611</v>
      </c>
      <c r="G37" s="9">
        <f t="shared" ref="G37:H39" si="5">G38</f>
        <v>5778963</v>
      </c>
      <c r="H37" s="9">
        <f t="shared" si="5"/>
        <v>5778963</v>
      </c>
      <c r="I37" s="9">
        <f>F37+G37+H37</f>
        <v>14673537</v>
      </c>
    </row>
    <row r="38" spans="1:9" ht="30.6" customHeight="1">
      <c r="A38" s="7" t="s">
        <v>13</v>
      </c>
      <c r="B38" s="8" t="s">
        <v>41</v>
      </c>
      <c r="C38" s="9" t="s">
        <v>12</v>
      </c>
      <c r="D38" s="9"/>
      <c r="E38" s="9"/>
      <c r="F38" s="9">
        <f>F39</f>
        <v>3115611</v>
      </c>
      <c r="G38" s="9">
        <f t="shared" si="5"/>
        <v>5778963</v>
      </c>
      <c r="H38" s="9">
        <f t="shared" si="5"/>
        <v>5778963</v>
      </c>
      <c r="I38" s="9">
        <f t="shared" ref="I38:I60" si="6">F38+G38+H38</f>
        <v>14673537</v>
      </c>
    </row>
    <row r="39" spans="1:9" ht="16.899999999999999" customHeight="1">
      <c r="A39" s="7" t="s">
        <v>44</v>
      </c>
      <c r="B39" s="8" t="s">
        <v>41</v>
      </c>
      <c r="C39" s="9" t="s">
        <v>12</v>
      </c>
      <c r="D39" s="9" t="s">
        <v>43</v>
      </c>
      <c r="E39" s="9"/>
      <c r="F39" s="9">
        <f>F40</f>
        <v>3115611</v>
      </c>
      <c r="G39" s="9">
        <f t="shared" si="5"/>
        <v>5778963</v>
      </c>
      <c r="H39" s="9">
        <f t="shared" si="5"/>
        <v>5778963</v>
      </c>
      <c r="I39" s="9">
        <f t="shared" si="6"/>
        <v>14673537</v>
      </c>
    </row>
    <row r="40" spans="1:9" ht="29.45" customHeight="1">
      <c r="A40" s="7" t="s">
        <v>33</v>
      </c>
      <c r="B40" s="8" t="s">
        <v>41</v>
      </c>
      <c r="C40" s="9" t="s">
        <v>12</v>
      </c>
      <c r="D40" s="9" t="s">
        <v>43</v>
      </c>
      <c r="E40" s="9" t="s">
        <v>32</v>
      </c>
      <c r="F40" s="9">
        <f>F41+F42</f>
        <v>3115611</v>
      </c>
      <c r="G40" s="9">
        <f>G41+G42</f>
        <v>5778963</v>
      </c>
      <c r="H40" s="9">
        <f>H41+H42</f>
        <v>5778963</v>
      </c>
      <c r="I40" s="9">
        <f t="shared" si="6"/>
        <v>14673537</v>
      </c>
    </row>
    <row r="41" spans="1:9" ht="15.6" customHeight="1">
      <c r="A41" s="7" t="s">
        <v>38</v>
      </c>
      <c r="B41" s="8" t="s">
        <v>41</v>
      </c>
      <c r="C41" s="9" t="s">
        <v>12</v>
      </c>
      <c r="D41" s="9" t="s">
        <v>43</v>
      </c>
      <c r="E41" s="9" t="s">
        <v>37</v>
      </c>
      <c r="F41" s="9">
        <v>1677015</v>
      </c>
      <c r="G41" s="9">
        <v>3391746</v>
      </c>
      <c r="H41" s="9">
        <v>3391746</v>
      </c>
      <c r="I41" s="9">
        <f t="shared" si="6"/>
        <v>8460507</v>
      </c>
    </row>
    <row r="42" spans="1:9" ht="16.149999999999999" customHeight="1">
      <c r="A42" s="7" t="s">
        <v>35</v>
      </c>
      <c r="B42" s="8" t="s">
        <v>41</v>
      </c>
      <c r="C42" s="9" t="s">
        <v>12</v>
      </c>
      <c r="D42" s="9" t="s">
        <v>43</v>
      </c>
      <c r="E42" s="9" t="s">
        <v>34</v>
      </c>
      <c r="F42" s="9">
        <v>1438596</v>
      </c>
      <c r="G42" s="9">
        <v>2387217</v>
      </c>
      <c r="H42" s="9">
        <v>2387217</v>
      </c>
      <c r="I42" s="9">
        <f t="shared" si="6"/>
        <v>6213030</v>
      </c>
    </row>
    <row r="43" spans="1:9" ht="29.25" customHeight="1">
      <c r="A43" s="7" t="s">
        <v>46</v>
      </c>
      <c r="B43" s="8" t="s">
        <v>45</v>
      </c>
      <c r="C43" s="9"/>
      <c r="D43" s="9"/>
      <c r="E43" s="9"/>
      <c r="F43" s="9">
        <f>F44</f>
        <v>97487666.539999992</v>
      </c>
      <c r="G43" s="9">
        <f t="shared" ref="G43:H45" si="7">G44</f>
        <v>97030443</v>
      </c>
      <c r="H43" s="9">
        <f t="shared" si="7"/>
        <v>97030443</v>
      </c>
      <c r="I43" s="9">
        <f t="shared" si="6"/>
        <v>291548552.53999996</v>
      </c>
    </row>
    <row r="44" spans="1:9" ht="30.6" customHeight="1">
      <c r="A44" s="7" t="s">
        <v>13</v>
      </c>
      <c r="B44" s="8" t="s">
        <v>45</v>
      </c>
      <c r="C44" s="9" t="s">
        <v>12</v>
      </c>
      <c r="D44" s="9"/>
      <c r="E44" s="9"/>
      <c r="F44" s="9">
        <f>F45</f>
        <v>97487666.539999992</v>
      </c>
      <c r="G44" s="9">
        <f t="shared" si="7"/>
        <v>97030443</v>
      </c>
      <c r="H44" s="9">
        <f t="shared" si="7"/>
        <v>97030443</v>
      </c>
      <c r="I44" s="9">
        <f t="shared" si="6"/>
        <v>291548552.53999996</v>
      </c>
    </row>
    <row r="45" spans="1:9" ht="16.149999999999999" customHeight="1">
      <c r="A45" s="7" t="s">
        <v>44</v>
      </c>
      <c r="B45" s="8" t="s">
        <v>45</v>
      </c>
      <c r="C45" s="9" t="s">
        <v>12</v>
      </c>
      <c r="D45" s="9" t="s">
        <v>43</v>
      </c>
      <c r="E45" s="9"/>
      <c r="F45" s="9">
        <f>F46</f>
        <v>97487666.539999992</v>
      </c>
      <c r="G45" s="9">
        <f t="shared" si="7"/>
        <v>97030443</v>
      </c>
      <c r="H45" s="9">
        <f t="shared" si="7"/>
        <v>97030443</v>
      </c>
      <c r="I45" s="9">
        <f t="shared" si="6"/>
        <v>291548552.53999996</v>
      </c>
    </row>
    <row r="46" spans="1:9" ht="30" customHeight="1">
      <c r="A46" s="7" t="s">
        <v>33</v>
      </c>
      <c r="B46" s="8" t="s">
        <v>45</v>
      </c>
      <c r="C46" s="9" t="s">
        <v>12</v>
      </c>
      <c r="D46" s="9" t="s">
        <v>43</v>
      </c>
      <c r="E46" s="9" t="s">
        <v>32</v>
      </c>
      <c r="F46" s="9">
        <f>F47+F48</f>
        <v>97487666.539999992</v>
      </c>
      <c r="G46" s="9">
        <f>G47+G48</f>
        <v>97030443</v>
      </c>
      <c r="H46" s="9">
        <f>H47+H48</f>
        <v>97030443</v>
      </c>
      <c r="I46" s="9">
        <f t="shared" si="6"/>
        <v>291548552.53999996</v>
      </c>
    </row>
    <row r="47" spans="1:9" ht="15.6" customHeight="1">
      <c r="A47" s="7" t="s">
        <v>38</v>
      </c>
      <c r="B47" s="8" t="s">
        <v>45</v>
      </c>
      <c r="C47" s="9" t="s">
        <v>12</v>
      </c>
      <c r="D47" s="9" t="s">
        <v>43</v>
      </c>
      <c r="E47" s="9" t="s">
        <v>37</v>
      </c>
      <c r="F47" s="9">
        <v>59765885</v>
      </c>
      <c r="G47" s="9">
        <v>58163073</v>
      </c>
      <c r="H47" s="9">
        <v>58163073</v>
      </c>
      <c r="I47" s="9">
        <f t="shared" si="6"/>
        <v>176092031</v>
      </c>
    </row>
    <row r="48" spans="1:9" ht="16.149999999999999" customHeight="1">
      <c r="A48" s="7" t="s">
        <v>35</v>
      </c>
      <c r="B48" s="8" t="s">
        <v>45</v>
      </c>
      <c r="C48" s="9" t="s">
        <v>12</v>
      </c>
      <c r="D48" s="9" t="s">
        <v>43</v>
      </c>
      <c r="E48" s="9" t="s">
        <v>34</v>
      </c>
      <c r="F48" s="9">
        <v>37721781.539999999</v>
      </c>
      <c r="G48" s="9">
        <v>38867370</v>
      </c>
      <c r="H48" s="9">
        <v>38867370</v>
      </c>
      <c r="I48" s="9">
        <f t="shared" si="6"/>
        <v>115456521.53999999</v>
      </c>
    </row>
    <row r="49" spans="1:9" ht="94.9" customHeight="1">
      <c r="A49" s="11" t="s">
        <v>62</v>
      </c>
      <c r="B49" s="8" t="s">
        <v>57</v>
      </c>
      <c r="C49" s="9"/>
      <c r="D49" s="9"/>
      <c r="E49" s="9"/>
      <c r="F49" s="9">
        <f>F50</f>
        <v>934000</v>
      </c>
      <c r="G49" s="9">
        <v>0</v>
      </c>
      <c r="H49" s="9">
        <v>0</v>
      </c>
      <c r="I49" s="9">
        <f t="shared" si="6"/>
        <v>934000</v>
      </c>
    </row>
    <row r="50" spans="1:9" ht="29.45" customHeight="1">
      <c r="A50" s="7" t="s">
        <v>13</v>
      </c>
      <c r="B50" s="8" t="s">
        <v>57</v>
      </c>
      <c r="C50" s="9" t="s">
        <v>12</v>
      </c>
      <c r="D50" s="9"/>
      <c r="E50" s="9"/>
      <c r="F50" s="9">
        <f>F51</f>
        <v>934000</v>
      </c>
      <c r="G50" s="9">
        <v>0</v>
      </c>
      <c r="H50" s="9">
        <v>0</v>
      </c>
      <c r="I50" s="9">
        <f t="shared" si="6"/>
        <v>934000</v>
      </c>
    </row>
    <row r="51" spans="1:9" ht="16.899999999999999" customHeight="1">
      <c r="A51" s="7" t="s">
        <v>29</v>
      </c>
      <c r="B51" s="8" t="s">
        <v>57</v>
      </c>
      <c r="C51" s="9" t="s">
        <v>12</v>
      </c>
      <c r="D51" s="9" t="s">
        <v>28</v>
      </c>
      <c r="E51" s="9"/>
      <c r="F51" s="9">
        <f>F52</f>
        <v>934000</v>
      </c>
      <c r="G51" s="9">
        <v>0</v>
      </c>
      <c r="H51" s="9">
        <v>0</v>
      </c>
      <c r="I51" s="9">
        <f t="shared" si="6"/>
        <v>934000</v>
      </c>
    </row>
    <row r="52" spans="1:9" ht="31.15" customHeight="1">
      <c r="A52" s="7" t="s">
        <v>33</v>
      </c>
      <c r="B52" s="8" t="s">
        <v>57</v>
      </c>
      <c r="C52" s="9" t="s">
        <v>12</v>
      </c>
      <c r="D52" s="9" t="s">
        <v>28</v>
      </c>
      <c r="E52" s="9" t="s">
        <v>32</v>
      </c>
      <c r="F52" s="9">
        <f>F53+F54</f>
        <v>934000</v>
      </c>
      <c r="G52" s="9">
        <v>0</v>
      </c>
      <c r="H52" s="9">
        <v>0</v>
      </c>
      <c r="I52" s="9">
        <f t="shared" si="6"/>
        <v>934000</v>
      </c>
    </row>
    <row r="53" spans="1:9" ht="16.899999999999999" customHeight="1">
      <c r="A53" s="7" t="s">
        <v>38</v>
      </c>
      <c r="B53" s="8" t="s">
        <v>57</v>
      </c>
      <c r="C53" s="9" t="s">
        <v>12</v>
      </c>
      <c r="D53" s="9" t="s">
        <v>28</v>
      </c>
      <c r="E53" s="9" t="s">
        <v>37</v>
      </c>
      <c r="F53" s="9">
        <v>467000</v>
      </c>
      <c r="G53" s="9">
        <v>0</v>
      </c>
      <c r="H53" s="9">
        <v>0</v>
      </c>
      <c r="I53" s="9">
        <f t="shared" si="6"/>
        <v>467000</v>
      </c>
    </row>
    <row r="54" spans="1:9" ht="16.899999999999999" customHeight="1">
      <c r="A54" s="7" t="s">
        <v>35</v>
      </c>
      <c r="B54" s="8" t="s">
        <v>57</v>
      </c>
      <c r="C54" s="9" t="s">
        <v>12</v>
      </c>
      <c r="D54" s="9" t="s">
        <v>28</v>
      </c>
      <c r="E54" s="9" t="s">
        <v>34</v>
      </c>
      <c r="F54" s="9">
        <v>467000</v>
      </c>
      <c r="G54" s="9">
        <v>0</v>
      </c>
      <c r="H54" s="9">
        <v>0</v>
      </c>
      <c r="I54" s="9">
        <f t="shared" si="6"/>
        <v>467000</v>
      </c>
    </row>
    <row r="55" spans="1:9" ht="16.899999999999999" customHeight="1">
      <c r="A55" s="7" t="s">
        <v>61</v>
      </c>
      <c r="B55" s="8" t="s">
        <v>60</v>
      </c>
      <c r="C55" s="9" t="s">
        <v>12</v>
      </c>
      <c r="D55" s="9"/>
      <c r="E55" s="9"/>
      <c r="F55" s="9">
        <f t="shared" ref="F55:H57" si="8">F56</f>
        <v>1432900</v>
      </c>
      <c r="G55" s="9">
        <f t="shared" si="8"/>
        <v>0</v>
      </c>
      <c r="H55" s="9">
        <f t="shared" si="8"/>
        <v>0</v>
      </c>
      <c r="I55" s="9">
        <f t="shared" si="6"/>
        <v>1432900</v>
      </c>
    </row>
    <row r="56" spans="1:9" ht="29.45" customHeight="1">
      <c r="A56" s="7" t="s">
        <v>13</v>
      </c>
      <c r="B56" s="8" t="s">
        <v>60</v>
      </c>
      <c r="C56" s="9" t="s">
        <v>12</v>
      </c>
      <c r="D56" s="9"/>
      <c r="E56" s="9"/>
      <c r="F56" s="9">
        <f t="shared" si="8"/>
        <v>1432900</v>
      </c>
      <c r="G56" s="9">
        <f t="shared" si="8"/>
        <v>0</v>
      </c>
      <c r="H56" s="9">
        <f t="shared" si="8"/>
        <v>0</v>
      </c>
      <c r="I56" s="9">
        <f t="shared" si="6"/>
        <v>1432900</v>
      </c>
    </row>
    <row r="57" spans="1:9" ht="16.899999999999999" customHeight="1">
      <c r="A57" s="7" t="s">
        <v>29</v>
      </c>
      <c r="B57" s="8" t="s">
        <v>60</v>
      </c>
      <c r="C57" s="9" t="s">
        <v>12</v>
      </c>
      <c r="D57" s="9" t="s">
        <v>28</v>
      </c>
      <c r="E57" s="9"/>
      <c r="F57" s="9">
        <f t="shared" si="8"/>
        <v>1432900</v>
      </c>
      <c r="G57" s="9">
        <f t="shared" si="8"/>
        <v>0</v>
      </c>
      <c r="H57" s="9">
        <f t="shared" si="8"/>
        <v>0</v>
      </c>
      <c r="I57" s="9">
        <f t="shared" si="6"/>
        <v>1432900</v>
      </c>
    </row>
    <row r="58" spans="1:9" ht="30" customHeight="1">
      <c r="A58" s="7" t="s">
        <v>33</v>
      </c>
      <c r="B58" s="8" t="s">
        <v>60</v>
      </c>
      <c r="C58" s="9" t="s">
        <v>12</v>
      </c>
      <c r="D58" s="9" t="s">
        <v>28</v>
      </c>
      <c r="E58" s="10">
        <v>600</v>
      </c>
      <c r="F58" s="9">
        <f>F59+F60</f>
        <v>1432900</v>
      </c>
      <c r="G58" s="9">
        <f>G59+G60</f>
        <v>0</v>
      </c>
      <c r="H58" s="9">
        <f>H59+H60</f>
        <v>0</v>
      </c>
      <c r="I58" s="9">
        <f t="shared" si="6"/>
        <v>1432900</v>
      </c>
    </row>
    <row r="59" spans="1:9" ht="16.899999999999999" customHeight="1">
      <c r="A59" s="12" t="s">
        <v>38</v>
      </c>
      <c r="B59" s="8" t="s">
        <v>60</v>
      </c>
      <c r="C59" s="9" t="s">
        <v>12</v>
      </c>
      <c r="D59" s="9" t="s">
        <v>28</v>
      </c>
      <c r="E59" s="10">
        <v>610</v>
      </c>
      <c r="F59" s="9">
        <v>1375584</v>
      </c>
      <c r="G59" s="9">
        <v>0</v>
      </c>
      <c r="H59" s="9">
        <v>0</v>
      </c>
      <c r="I59" s="9">
        <f t="shared" si="6"/>
        <v>1375584</v>
      </c>
    </row>
    <row r="60" spans="1:9" ht="15.75" customHeight="1">
      <c r="A60" s="12" t="s">
        <v>35</v>
      </c>
      <c r="B60" s="8" t="s">
        <v>60</v>
      </c>
      <c r="C60" s="9" t="s">
        <v>12</v>
      </c>
      <c r="D60" s="13" t="s">
        <v>28</v>
      </c>
      <c r="E60" s="14">
        <v>620</v>
      </c>
      <c r="F60" s="15">
        <v>57316</v>
      </c>
      <c r="G60" s="15">
        <v>0</v>
      </c>
      <c r="H60" s="15">
        <v>0</v>
      </c>
      <c r="I60" s="9">
        <f t="shared" si="6"/>
        <v>57316</v>
      </c>
    </row>
    <row r="62" spans="1:9" ht="12.75" customHeight="1">
      <c r="A62" s="16" t="s">
        <v>63</v>
      </c>
      <c r="B62" s="17"/>
      <c r="C62" s="17"/>
      <c r="D62" s="17"/>
      <c r="E62" s="17"/>
      <c r="F62" s="17"/>
      <c r="G62" s="17"/>
      <c r="H62" s="17"/>
      <c r="I62" s="17"/>
    </row>
    <row r="63" spans="1:9" ht="12.75" customHeight="1">
      <c r="A63" s="16" t="s">
        <v>64</v>
      </c>
      <c r="B63" s="17"/>
      <c r="C63" s="17"/>
      <c r="D63" s="17"/>
      <c r="E63" s="17"/>
      <c r="F63" s="17"/>
      <c r="G63" s="17"/>
      <c r="H63" s="17"/>
      <c r="I63" s="17"/>
    </row>
    <row r="65" spans="1:4" ht="12.75" customHeight="1">
      <c r="A65" s="1"/>
      <c r="B65" s="1"/>
      <c r="C65" s="1"/>
      <c r="D65" s="1"/>
    </row>
    <row r="66" spans="1:4" ht="12.75" customHeight="1">
      <c r="A66" s="1"/>
      <c r="B66" s="1"/>
      <c r="C66" s="1"/>
      <c r="D66" s="1"/>
    </row>
    <row r="67" spans="1:4" ht="12.75" customHeight="1">
      <c r="A67" s="1"/>
      <c r="B67" s="1"/>
      <c r="C67" s="1"/>
      <c r="D67" s="1"/>
    </row>
    <row r="68" spans="1:4" ht="12.75" customHeight="1">
      <c r="A68" s="1"/>
      <c r="B68" s="1"/>
      <c r="C68" s="1"/>
      <c r="D68" s="1"/>
    </row>
    <row r="69" spans="1:4" ht="12.75" customHeight="1">
      <c r="A69" s="1"/>
      <c r="B69" s="1"/>
      <c r="C69" s="1"/>
      <c r="D69" s="1"/>
    </row>
    <row r="70" spans="1:4" ht="12.75" customHeight="1">
      <c r="A70" s="1"/>
      <c r="B70" s="1"/>
      <c r="C70" s="1"/>
      <c r="D70" s="1"/>
    </row>
    <row r="71" spans="1:4" ht="12.75" customHeight="1">
      <c r="A71" s="1"/>
      <c r="B71" s="1"/>
      <c r="C71" s="1"/>
      <c r="D71" s="1"/>
    </row>
    <row r="72" spans="1:4" ht="12.75" customHeight="1">
      <c r="A72" s="1"/>
      <c r="B72" s="1"/>
      <c r="C72" s="1"/>
      <c r="D72" s="1"/>
    </row>
    <row r="73" spans="1:4" ht="12.75" customHeight="1">
      <c r="A73" s="1"/>
      <c r="B73" s="1"/>
      <c r="C73" s="1"/>
      <c r="D73" s="1"/>
    </row>
    <row r="74" spans="1:4" ht="12.75" customHeight="1">
      <c r="A74" s="1"/>
      <c r="B74" s="1"/>
      <c r="C74" s="1"/>
      <c r="D74" s="1"/>
    </row>
    <row r="75" spans="1:4" ht="12.75" customHeight="1">
      <c r="A75" s="1"/>
      <c r="B75" s="1"/>
      <c r="C75" s="1"/>
      <c r="D75" s="1"/>
    </row>
    <row r="76" spans="1:4" ht="12.75" customHeight="1">
      <c r="A76" s="1"/>
      <c r="B76" s="1"/>
      <c r="C76" s="1"/>
      <c r="D76" s="1"/>
    </row>
    <row r="77" spans="1:4" ht="12.75" customHeight="1">
      <c r="A77" s="1"/>
      <c r="B77" s="1"/>
      <c r="C77" s="1"/>
      <c r="D77" s="1"/>
    </row>
  </sheetData>
  <mergeCells count="12">
    <mergeCell ref="G1:I1"/>
    <mergeCell ref="G2:I2"/>
    <mergeCell ref="A4:I4"/>
    <mergeCell ref="A5:I5"/>
    <mergeCell ref="A62:I62"/>
    <mergeCell ref="A63:I63"/>
    <mergeCell ref="A7:A8"/>
    <mergeCell ref="B7:E7"/>
    <mergeCell ref="F7:F8"/>
    <mergeCell ref="G7:G8"/>
    <mergeCell ref="H7:H8"/>
    <mergeCell ref="I7:I8"/>
  </mergeCells>
  <pageMargins left="0.98425196850393704" right="0.39370078740157483" top="0.39370078740157483" bottom="0.39370078740157483" header="0.19685039370078741" footer="0.19685039370078741"/>
  <pageSetup paperSize="9" scale="9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dc:description>POI HSSF rep:2.50.0.43</dc:description>
  <cp:lastModifiedBy>Shumanova</cp:lastModifiedBy>
  <cp:lastPrinted>2020-12-04T03:06:41Z</cp:lastPrinted>
  <dcterms:created xsi:type="dcterms:W3CDTF">2020-03-11T01:22:43Z</dcterms:created>
  <dcterms:modified xsi:type="dcterms:W3CDTF">2020-12-08T03:07:27Z</dcterms:modified>
</cp:coreProperties>
</file>