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изменение программы 27.12.2021\"/>
    </mc:Choice>
  </mc:AlternateContent>
  <bookViews>
    <workbookView xWindow="0" yWindow="0" windowWidth="28800" windowHeight="1410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3'!#REF!</definedName>
  </definedNames>
  <calcPr calcId="162913"/>
</workbook>
</file>

<file path=xl/calcChain.xml><?xml version="1.0" encoding="utf-8"?>
<calcChain xmlns="http://schemas.openxmlformats.org/spreadsheetml/2006/main">
  <c r="H23" i="1" l="1"/>
  <c r="H22" i="1"/>
  <c r="I55" i="1" l="1"/>
  <c r="J55" i="1"/>
  <c r="I50" i="1"/>
  <c r="J50" i="1"/>
  <c r="J20" i="1"/>
  <c r="I20" i="1"/>
  <c r="J60" i="1"/>
  <c r="I61" i="1"/>
  <c r="I60" i="1"/>
  <c r="J54" i="1"/>
  <c r="I54" i="1"/>
  <c r="I52" i="1"/>
  <c r="J52" i="1"/>
  <c r="J49" i="1"/>
  <c r="I49" i="1"/>
  <c r="I47" i="1"/>
  <c r="J47" i="1"/>
  <c r="J45" i="1"/>
  <c r="J44" i="1"/>
  <c r="I45" i="1"/>
  <c r="I44" i="1"/>
  <c r="H45" i="1"/>
  <c r="H44" i="1"/>
  <c r="H49" i="1" s="1"/>
  <c r="H54" i="1" s="1"/>
  <c r="I42" i="1"/>
  <c r="J42" i="1"/>
  <c r="I25" i="1"/>
  <c r="J25" i="1"/>
  <c r="H25" i="1"/>
  <c r="H20" i="1" s="1"/>
  <c r="H47" i="1" l="1"/>
  <c r="H50" i="1"/>
  <c r="H55" i="1" s="1"/>
  <c r="H61" i="1" s="1"/>
  <c r="H52" i="1"/>
  <c r="I34" i="1"/>
  <c r="H36" i="1"/>
  <c r="H37" i="1" s="1"/>
  <c r="J36" i="1"/>
  <c r="J41" i="1" s="1"/>
  <c r="I37" i="1"/>
  <c r="J37" i="1"/>
  <c r="H39" i="1"/>
  <c r="I39" i="1"/>
  <c r="J39" i="1"/>
  <c r="H40" i="1"/>
  <c r="I40" i="1"/>
  <c r="J40" i="1"/>
  <c r="I41" i="1"/>
  <c r="I29" i="1"/>
  <c r="I27" i="1" s="1"/>
  <c r="J28" i="1"/>
  <c r="J61" i="1" s="1"/>
  <c r="H28" i="1"/>
  <c r="J24" i="1"/>
  <c r="J29" i="1" s="1"/>
  <c r="H24" i="1"/>
  <c r="H29" i="1" s="1"/>
  <c r="I28" i="1"/>
  <c r="J27" i="1"/>
  <c r="H27" i="1"/>
  <c r="H42" i="1" l="1"/>
  <c r="H58" i="1" s="1"/>
  <c r="H41" i="1"/>
  <c r="I58" i="1"/>
  <c r="H60" i="1"/>
  <c r="J58" i="1"/>
</calcChain>
</file>

<file path=xl/sharedStrings.xml><?xml version="1.0" encoding="utf-8"?>
<sst xmlns="http://schemas.openxmlformats.org/spreadsheetml/2006/main" count="76" uniqueCount="40">
  <si>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</si>
  <si>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</si>
  <si>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</si>
  <si>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</si>
  <si>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</si>
  <si>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</si>
  <si>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</si>
  <si>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</si>
  <si>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</si>
  <si>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</si>
  <si>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</si>
  <si>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</si>
  <si>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</si>
  <si>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</si>
  <si>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2021 год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</si>
  <si>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</si>
  <si>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</si>
  <si>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</si>
  <si>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</si>
  <si>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>2022 год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</si>
  <si>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</si>
  <si>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</si>
  <si>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</si>
  <si>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</si>
  <si>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</si>
  <si>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</si>
  <si>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</si>
  <si>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</si>
  <si>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</si>
  <si>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</si>
  <si>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</si>
  <si>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</si>
  <si>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</si>
  <si>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Начальник Социального отдела Администрации ЗАТО г. Железногорск                                                                                                                            А.М. Бачило</t>
  </si>
  <si>
    <t>Приложение № 1</t>
  </si>
  <si>
    <t>Наименование мероприятия 1: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</si>
  <si>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№1</t>
  </si>
  <si>
    <t>к постановлению Администрации ЗАТО г. Железногорск</t>
  </si>
  <si>
    <t>Объект 1:  однокомнатная благоустроенная квартира для детей-сирот (приобретение ориентировочно 30 квартир за 2021-2023 г.)</t>
  </si>
  <si>
    <t>от 27.12.2021 №2594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</si>
</sst>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zoomScaleNormal="100" workbookViewId="0">
      <selection activeCell="H6" sqref="H6:J6"/>
    </sheetView>
  </sheetViews>
  <sheetFormatPr defaultColWidth="8.85546875" defaultRowHeight="16.5" x14ac:dyDescent="0.25"/>
  <cols>
    <col min="1" max="1" width="4.42578125" style="1" customWidth="1"/>
    <col min="2" max="2" width="26.14062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36</v>
      </c>
      <c r="I1" s="23"/>
      <c r="J1" s="23"/>
    </row>
    <row r="2" spans="1:11" x14ac:dyDescent="0.25">
      <c r="H2" s="23" t="s">
        <v>37</v>
      </c>
      <c r="I2" s="23"/>
      <c r="J2" s="23"/>
    </row>
    <row r="3" spans="1:11" x14ac:dyDescent="0.25">
      <c r="H3" s="23" t="s">
        <v>39</v>
      </c>
      <c r="I3" s="23"/>
      <c r="J3" s="23"/>
    </row>
    <row r="6" spans="1:11" ht="24" customHeight="1" x14ac:dyDescent="0.25">
      <c r="H6" s="33" t="s">
        <v>34</v>
      </c>
      <c r="I6" s="33"/>
      <c r="J6" s="33"/>
    </row>
    <row r="7" spans="1:11" ht="23.25" customHeight="1" x14ac:dyDescent="0.25">
      <c r="H7" s="33" t="s">
        <v>23</v>
      </c>
      <c r="I7" s="33"/>
      <c r="J7" s="33"/>
    </row>
    <row r="8" spans="1:11" ht="21" customHeight="1" x14ac:dyDescent="0.25">
      <c r="H8" s="33"/>
      <c r="I8" s="33"/>
      <c r="J8" s="33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4" t="s">
        <v>20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1" ht="14.45" customHeight="1" x14ac:dyDescent="0.25">
      <c r="A11" s="37" t="s">
        <v>13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1" s="3" customFormat="1" ht="36" customHeight="1" x14ac:dyDescent="0.25">
      <c r="A12" s="32" t="s">
        <v>0</v>
      </c>
      <c r="B12" s="32" t="s">
        <v>8</v>
      </c>
      <c r="C12" s="32" t="s">
        <v>6</v>
      </c>
      <c r="D12" s="32" t="s">
        <v>7</v>
      </c>
      <c r="E12" s="32" t="s">
        <v>11</v>
      </c>
      <c r="F12" s="32" t="s">
        <v>9</v>
      </c>
      <c r="G12" s="32" t="s">
        <v>12</v>
      </c>
      <c r="H12" s="32" t="s">
        <v>10</v>
      </c>
      <c r="I12" s="32"/>
      <c r="J12" s="32"/>
    </row>
    <row r="13" spans="1:11" s="3" customFormat="1" ht="67.5" customHeight="1" x14ac:dyDescent="0.25">
      <c r="A13" s="32"/>
      <c r="B13" s="32"/>
      <c r="C13" s="32"/>
      <c r="D13" s="32"/>
      <c r="E13" s="32"/>
      <c r="F13" s="32"/>
      <c r="G13" s="32"/>
      <c r="H13" s="21" t="s">
        <v>14</v>
      </c>
      <c r="I13" s="21" t="s">
        <v>19</v>
      </c>
      <c r="J13" s="21" t="s">
        <v>29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30"/>
      <c r="C15" s="30"/>
      <c r="D15" s="30"/>
      <c r="E15" s="30"/>
      <c r="F15" s="30"/>
      <c r="G15" s="30"/>
      <c r="H15" s="6"/>
      <c r="I15" s="6"/>
      <c r="J15" s="6"/>
    </row>
    <row r="16" spans="1:11" ht="37.5" customHeight="1" x14ac:dyDescent="0.25">
      <c r="A16" s="5"/>
      <c r="B16" s="27" t="s">
        <v>21</v>
      </c>
      <c r="C16" s="28"/>
      <c r="D16" s="28"/>
      <c r="E16" s="28"/>
      <c r="F16" s="28"/>
      <c r="G16" s="29"/>
      <c r="H16" s="7"/>
      <c r="I16" s="7"/>
      <c r="J16" s="7"/>
    </row>
    <row r="17" spans="1:10" x14ac:dyDescent="0.25">
      <c r="A17" s="5"/>
      <c r="B17" s="27" t="s">
        <v>24</v>
      </c>
      <c r="C17" s="28"/>
      <c r="D17" s="28"/>
      <c r="E17" s="28"/>
      <c r="F17" s="28"/>
      <c r="G17" s="28"/>
      <c r="H17" s="8"/>
      <c r="I17" s="8"/>
      <c r="J17" s="8"/>
    </row>
    <row r="18" spans="1:10" ht="33.75" customHeight="1" x14ac:dyDescent="0.25">
      <c r="A18" s="5"/>
      <c r="B18" s="27" t="s">
        <v>35</v>
      </c>
      <c r="C18" s="35"/>
      <c r="D18" s="35"/>
      <c r="E18" s="35"/>
      <c r="F18" s="35"/>
      <c r="G18" s="36"/>
      <c r="H18" s="7"/>
      <c r="I18" s="7"/>
      <c r="J18" s="7"/>
    </row>
    <row r="19" spans="1:10" x14ac:dyDescent="0.25">
      <c r="A19" s="5"/>
      <c r="B19" s="31" t="s">
        <v>16</v>
      </c>
      <c r="C19" s="31"/>
      <c r="D19" s="31"/>
      <c r="E19" s="31"/>
      <c r="F19" s="31"/>
      <c r="G19" s="31"/>
      <c r="H19" s="9"/>
      <c r="I19" s="9"/>
      <c r="J19" s="9"/>
    </row>
    <row r="20" spans="1:10" ht="110.25" x14ac:dyDescent="0.25">
      <c r="A20" s="5"/>
      <c r="B20" s="10" t="s">
        <v>38</v>
      </c>
      <c r="C20" s="11" t="s">
        <v>15</v>
      </c>
      <c r="D20" s="11" t="s">
        <v>30</v>
      </c>
      <c r="E20" s="12" t="s">
        <v>31</v>
      </c>
      <c r="F20" s="13" t="s">
        <v>17</v>
      </c>
      <c r="G20" s="12" t="s">
        <v>31</v>
      </c>
      <c r="H20" s="14">
        <f>H25</f>
        <v>11203500</v>
      </c>
      <c r="I20" s="14">
        <f>I25</f>
        <v>21288900</v>
      </c>
      <c r="J20" s="14">
        <f>J25</f>
        <v>14226300</v>
      </c>
    </row>
    <row r="21" spans="1:10" x14ac:dyDescent="0.25">
      <c r="A21" s="5"/>
      <c r="B21" s="31" t="s">
        <v>1</v>
      </c>
      <c r="C21" s="31"/>
      <c r="D21" s="31"/>
      <c r="E21" s="31"/>
      <c r="F21" s="31"/>
      <c r="G21" s="31"/>
      <c r="H21" s="9"/>
      <c r="I21" s="9"/>
      <c r="J21" s="9"/>
    </row>
    <row r="22" spans="1:10" x14ac:dyDescent="0.25">
      <c r="A22" s="5"/>
      <c r="B22" s="31" t="s">
        <v>2</v>
      </c>
      <c r="C22" s="31"/>
      <c r="D22" s="31"/>
      <c r="E22" s="31"/>
      <c r="F22" s="31"/>
      <c r="G22" s="31"/>
      <c r="H22" s="16">
        <f>1276103.85+6348771.15+1276103.85-498353.85</f>
        <v>8402625</v>
      </c>
      <c r="I22" s="16">
        <v>15115116.01</v>
      </c>
      <c r="J22" s="16">
        <v>10100671.01</v>
      </c>
    </row>
    <row r="23" spans="1:10" x14ac:dyDescent="0.25">
      <c r="A23" s="5"/>
      <c r="B23" s="31" t="s">
        <v>3</v>
      </c>
      <c r="C23" s="31"/>
      <c r="D23" s="31"/>
      <c r="E23" s="31"/>
      <c r="F23" s="31"/>
      <c r="G23" s="31"/>
      <c r="H23" s="14">
        <f>425367.95+2116257.05+425367.95-166117.95</f>
        <v>2800875</v>
      </c>
      <c r="I23" s="17">
        <v>6173783.9900000002</v>
      </c>
      <c r="J23" s="15">
        <v>4125628.99</v>
      </c>
    </row>
    <row r="24" spans="1:10" x14ac:dyDescent="0.25">
      <c r="A24" s="5"/>
      <c r="B24" s="31" t="s">
        <v>4</v>
      </c>
      <c r="C24" s="31"/>
      <c r="D24" s="31"/>
      <c r="E24" s="31"/>
      <c r="F24" s="31"/>
      <c r="G24" s="31"/>
      <c r="H24" s="16">
        <f t="shared" ref="H24:J24" si="0">H18</f>
        <v>0</v>
      </c>
      <c r="I24" s="16">
        <v>0</v>
      </c>
      <c r="J24" s="16">
        <f t="shared" si="0"/>
        <v>0</v>
      </c>
    </row>
    <row r="25" spans="1:10" x14ac:dyDescent="0.25">
      <c r="A25" s="5"/>
      <c r="B25" s="31" t="s">
        <v>5</v>
      </c>
      <c r="C25" s="31"/>
      <c r="D25" s="31"/>
      <c r="E25" s="31"/>
      <c r="F25" s="31"/>
      <c r="G25" s="31"/>
      <c r="H25" s="17">
        <f>SUM(H22:H24)</f>
        <v>11203500</v>
      </c>
      <c r="I25" s="17">
        <f t="shared" ref="I25:J25" si="1">SUM(I22:I24)</f>
        <v>21288900</v>
      </c>
      <c r="J25" s="17">
        <f t="shared" si="1"/>
        <v>14226300</v>
      </c>
    </row>
    <row r="26" spans="1:10" x14ac:dyDescent="0.25">
      <c r="A26" s="5"/>
      <c r="B26" s="31" t="s">
        <v>1</v>
      </c>
      <c r="C26" s="31"/>
      <c r="D26" s="31"/>
      <c r="E26" s="31"/>
      <c r="F26" s="31"/>
      <c r="G26" s="31"/>
      <c r="H26" s="9"/>
      <c r="I26" s="9"/>
      <c r="J26" s="9"/>
    </row>
    <row r="27" spans="1:10" x14ac:dyDescent="0.25">
      <c r="A27" s="5"/>
      <c r="B27" s="31" t="s">
        <v>2</v>
      </c>
      <c r="C27" s="31"/>
      <c r="D27" s="31"/>
      <c r="E27" s="31"/>
      <c r="F27" s="31"/>
      <c r="G27" s="31"/>
      <c r="H27" s="16">
        <f t="shared" ref="H27:J29" si="2">H22</f>
        <v>8402625</v>
      </c>
      <c r="I27" s="16">
        <f t="shared" si="2"/>
        <v>15115116.01</v>
      </c>
      <c r="J27" s="16">
        <f t="shared" si="2"/>
        <v>10100671.01</v>
      </c>
    </row>
    <row r="28" spans="1:10" x14ac:dyDescent="0.25">
      <c r="A28" s="5"/>
      <c r="B28" s="31" t="s">
        <v>3</v>
      </c>
      <c r="C28" s="31"/>
      <c r="D28" s="31"/>
      <c r="E28" s="31"/>
      <c r="F28" s="31"/>
      <c r="G28" s="31"/>
      <c r="H28" s="17">
        <f t="shared" si="2"/>
        <v>2800875</v>
      </c>
      <c r="I28" s="17">
        <f t="shared" si="2"/>
        <v>6173783.9900000002</v>
      </c>
      <c r="J28" s="17">
        <f t="shared" si="2"/>
        <v>4125628.99</v>
      </c>
    </row>
    <row r="29" spans="1:10" x14ac:dyDescent="0.25">
      <c r="A29" s="5"/>
      <c r="B29" s="31" t="s">
        <v>4</v>
      </c>
      <c r="C29" s="31"/>
      <c r="D29" s="31"/>
      <c r="E29" s="31"/>
      <c r="F29" s="31"/>
      <c r="G29" s="31"/>
      <c r="H29" s="18">
        <f t="shared" si="2"/>
        <v>0</v>
      </c>
      <c r="I29" s="18">
        <f t="shared" si="2"/>
        <v>0</v>
      </c>
      <c r="J29" s="18">
        <f t="shared" si="2"/>
        <v>0</v>
      </c>
    </row>
    <row r="30" spans="1:10" ht="65.45" hidden="1" customHeight="1" x14ac:dyDescent="0.25">
      <c r="A30" s="5"/>
      <c r="B30" s="27" t="s">
        <v>25</v>
      </c>
      <c r="C30" s="28"/>
      <c r="D30" s="28"/>
      <c r="E30" s="28"/>
      <c r="F30" s="28"/>
      <c r="G30" s="29"/>
      <c r="H30" s="7"/>
      <c r="I30" s="7"/>
      <c r="J30" s="7"/>
    </row>
    <row r="31" spans="1:10" hidden="1" x14ac:dyDescent="0.25">
      <c r="A31" s="5"/>
      <c r="B31" s="24" t="s">
        <v>16</v>
      </c>
      <c r="C31" s="25"/>
      <c r="D31" s="25"/>
      <c r="E31" s="25"/>
      <c r="F31" s="25"/>
      <c r="G31" s="26"/>
      <c r="H31" s="9"/>
      <c r="I31" s="9"/>
      <c r="J31" s="9"/>
    </row>
    <row r="32" spans="1:10" ht="94.5" hidden="1" x14ac:dyDescent="0.25">
      <c r="A32" s="5"/>
      <c r="B32" s="10" t="s">
        <v>32</v>
      </c>
      <c r="C32" s="11" t="s">
        <v>15</v>
      </c>
      <c r="D32" s="11" t="s">
        <v>30</v>
      </c>
      <c r="E32" s="12" t="s">
        <v>31</v>
      </c>
      <c r="F32" s="13" t="s">
        <v>17</v>
      </c>
      <c r="G32" s="12" t="s">
        <v>31</v>
      </c>
      <c r="H32" s="14">
        <v>11910300</v>
      </c>
      <c r="I32" s="14">
        <v>14738400</v>
      </c>
      <c r="J32" s="15">
        <v>14226300</v>
      </c>
    </row>
    <row r="33" spans="1:10" hidden="1" x14ac:dyDescent="0.25">
      <c r="A33" s="5"/>
      <c r="B33" s="24" t="s">
        <v>1</v>
      </c>
      <c r="C33" s="25"/>
      <c r="D33" s="25"/>
      <c r="E33" s="25"/>
      <c r="F33" s="25"/>
      <c r="G33" s="26"/>
      <c r="H33" s="9"/>
      <c r="I33" s="9"/>
      <c r="J33" s="9"/>
    </row>
    <row r="34" spans="1:10" hidden="1" x14ac:dyDescent="0.25">
      <c r="A34" s="5"/>
      <c r="B34" s="24" t="s">
        <v>2</v>
      </c>
      <c r="C34" s="25"/>
      <c r="D34" s="25"/>
      <c r="E34" s="25"/>
      <c r="F34" s="25"/>
      <c r="G34" s="26"/>
      <c r="H34" s="16">
        <v>0</v>
      </c>
      <c r="I34" s="16">
        <f>I56</f>
        <v>0</v>
      </c>
      <c r="J34" s="16">
        <v>0</v>
      </c>
    </row>
    <row r="35" spans="1:10" hidden="1" x14ac:dyDescent="0.25">
      <c r="A35" s="5"/>
      <c r="B35" s="24" t="s">
        <v>3</v>
      </c>
      <c r="C35" s="25"/>
      <c r="D35" s="25"/>
      <c r="E35" s="25"/>
      <c r="F35" s="25"/>
      <c r="G35" s="26"/>
      <c r="H35" s="14">
        <v>11910300</v>
      </c>
      <c r="I35" s="14">
        <v>14738400</v>
      </c>
      <c r="J35" s="15">
        <v>14226300</v>
      </c>
    </row>
    <row r="36" spans="1:10" hidden="1" x14ac:dyDescent="0.25">
      <c r="A36" s="5"/>
      <c r="B36" s="24" t="s">
        <v>4</v>
      </c>
      <c r="C36" s="25"/>
      <c r="D36" s="25"/>
      <c r="E36" s="25"/>
      <c r="F36" s="25"/>
      <c r="G36" s="26"/>
      <c r="H36" s="16">
        <f t="shared" ref="H36" si="3">H30</f>
        <v>0</v>
      </c>
      <c r="I36" s="16">
        <v>0</v>
      </c>
      <c r="J36" s="16">
        <f t="shared" ref="J36" si="4">J30</f>
        <v>0</v>
      </c>
    </row>
    <row r="37" spans="1:10" hidden="1" x14ac:dyDescent="0.25">
      <c r="A37" s="5"/>
      <c r="B37" s="24" t="s">
        <v>26</v>
      </c>
      <c r="C37" s="25"/>
      <c r="D37" s="25"/>
      <c r="E37" s="25"/>
      <c r="F37" s="25"/>
      <c r="G37" s="26"/>
      <c r="H37" s="17">
        <f>SUM(H34:H36)</f>
        <v>11910300</v>
      </c>
      <c r="I37" s="17">
        <f t="shared" ref="I37:J37" si="5">I35</f>
        <v>14738400</v>
      </c>
      <c r="J37" s="17">
        <f t="shared" si="5"/>
        <v>14226300</v>
      </c>
    </row>
    <row r="38" spans="1:10" hidden="1" x14ac:dyDescent="0.25">
      <c r="A38" s="5"/>
      <c r="B38" s="24" t="s">
        <v>1</v>
      </c>
      <c r="C38" s="25"/>
      <c r="D38" s="25"/>
      <c r="E38" s="25"/>
      <c r="F38" s="25"/>
      <c r="G38" s="26"/>
      <c r="H38" s="9"/>
      <c r="I38" s="9"/>
      <c r="J38" s="9"/>
    </row>
    <row r="39" spans="1:10" hidden="1" x14ac:dyDescent="0.25">
      <c r="A39" s="5"/>
      <c r="B39" s="24" t="s">
        <v>2</v>
      </c>
      <c r="C39" s="25"/>
      <c r="D39" s="25"/>
      <c r="E39" s="25"/>
      <c r="F39" s="25"/>
      <c r="G39" s="26"/>
      <c r="H39" s="16">
        <f t="shared" ref="H39:J41" si="6">H34</f>
        <v>0</v>
      </c>
      <c r="I39" s="16">
        <f t="shared" si="6"/>
        <v>0</v>
      </c>
      <c r="J39" s="16">
        <f t="shared" si="6"/>
        <v>0</v>
      </c>
    </row>
    <row r="40" spans="1:10" hidden="1" x14ac:dyDescent="0.25">
      <c r="A40" s="5"/>
      <c r="B40" s="24" t="s">
        <v>3</v>
      </c>
      <c r="C40" s="25"/>
      <c r="D40" s="25"/>
      <c r="E40" s="25"/>
      <c r="F40" s="25"/>
      <c r="G40" s="26"/>
      <c r="H40" s="17">
        <f t="shared" si="6"/>
        <v>11910300</v>
      </c>
      <c r="I40" s="17">
        <f t="shared" si="6"/>
        <v>14738400</v>
      </c>
      <c r="J40" s="17">
        <f t="shared" si="6"/>
        <v>14226300</v>
      </c>
    </row>
    <row r="41" spans="1:10" hidden="1" x14ac:dyDescent="0.25">
      <c r="A41" s="5"/>
      <c r="B41" s="24" t="s">
        <v>4</v>
      </c>
      <c r="C41" s="25"/>
      <c r="D41" s="25"/>
      <c r="E41" s="25"/>
      <c r="F41" s="25"/>
      <c r="G41" s="26"/>
      <c r="H41" s="18">
        <f t="shared" si="6"/>
        <v>0</v>
      </c>
      <c r="I41" s="18">
        <f t="shared" si="6"/>
        <v>0</v>
      </c>
      <c r="J41" s="18">
        <f t="shared" si="6"/>
        <v>0</v>
      </c>
    </row>
    <row r="42" spans="1:10" x14ac:dyDescent="0.25">
      <c r="A42" s="5"/>
      <c r="B42" s="31" t="s">
        <v>27</v>
      </c>
      <c r="C42" s="31"/>
      <c r="D42" s="31"/>
      <c r="E42" s="31"/>
      <c r="F42" s="31"/>
      <c r="G42" s="31"/>
      <c r="H42" s="17">
        <f>SUM(H27:H29)</f>
        <v>11203500</v>
      </c>
      <c r="I42" s="17">
        <f t="shared" ref="I42:J42" si="7">SUM(I27:I29)</f>
        <v>21288900</v>
      </c>
      <c r="J42" s="17">
        <f t="shared" si="7"/>
        <v>14226300</v>
      </c>
    </row>
    <row r="43" spans="1:10" x14ac:dyDescent="0.25">
      <c r="A43" s="5"/>
      <c r="B43" s="31" t="s">
        <v>1</v>
      </c>
      <c r="C43" s="31"/>
      <c r="D43" s="31"/>
      <c r="E43" s="31"/>
      <c r="F43" s="31"/>
      <c r="G43" s="31"/>
      <c r="H43" s="9"/>
      <c r="I43" s="9"/>
      <c r="J43" s="9"/>
    </row>
    <row r="44" spans="1:10" x14ac:dyDescent="0.25">
      <c r="A44" s="5"/>
      <c r="B44" s="31" t="s">
        <v>2</v>
      </c>
      <c r="C44" s="31"/>
      <c r="D44" s="31"/>
      <c r="E44" s="31"/>
      <c r="F44" s="31"/>
      <c r="G44" s="31"/>
      <c r="H44" s="16">
        <f>H22</f>
        <v>8402625</v>
      </c>
      <c r="I44" s="16">
        <f>I27</f>
        <v>15115116.01</v>
      </c>
      <c r="J44" s="16">
        <f>J27</f>
        <v>10100671.01</v>
      </c>
    </row>
    <row r="45" spans="1:10" x14ac:dyDescent="0.25">
      <c r="A45" s="5"/>
      <c r="B45" s="31" t="s">
        <v>3</v>
      </c>
      <c r="C45" s="31"/>
      <c r="D45" s="31"/>
      <c r="E45" s="31"/>
      <c r="F45" s="31"/>
      <c r="G45" s="31"/>
      <c r="H45" s="14">
        <f>H23</f>
        <v>2800875</v>
      </c>
      <c r="I45" s="17">
        <f>I28</f>
        <v>6173783.9900000002</v>
      </c>
      <c r="J45" s="17">
        <f>J28</f>
        <v>4125628.99</v>
      </c>
    </row>
    <row r="46" spans="1:10" x14ac:dyDescent="0.25">
      <c r="A46" s="5"/>
      <c r="B46" s="31" t="s">
        <v>4</v>
      </c>
      <c r="C46" s="31"/>
      <c r="D46" s="31"/>
      <c r="E46" s="31"/>
      <c r="F46" s="31"/>
      <c r="G46" s="31"/>
      <c r="H46" s="16">
        <v>0</v>
      </c>
      <c r="I46" s="16">
        <v>0</v>
      </c>
      <c r="J46" s="16">
        <v>0</v>
      </c>
    </row>
    <row r="47" spans="1:10" x14ac:dyDescent="0.25">
      <c r="A47" s="5"/>
      <c r="B47" s="31" t="s">
        <v>22</v>
      </c>
      <c r="C47" s="31"/>
      <c r="D47" s="31"/>
      <c r="E47" s="31"/>
      <c r="F47" s="31"/>
      <c r="G47" s="31"/>
      <c r="H47" s="17">
        <f>SUM(H44:H46)</f>
        <v>11203500</v>
      </c>
      <c r="I47" s="17">
        <f t="shared" ref="I47:J47" si="8">SUM(I44:I46)</f>
        <v>21288900</v>
      </c>
      <c r="J47" s="17">
        <f t="shared" si="8"/>
        <v>14226300</v>
      </c>
    </row>
    <row r="48" spans="1:10" x14ac:dyDescent="0.25">
      <c r="A48" s="5"/>
      <c r="B48" s="31" t="s">
        <v>1</v>
      </c>
      <c r="C48" s="31"/>
      <c r="D48" s="31"/>
      <c r="E48" s="31"/>
      <c r="F48" s="31"/>
      <c r="G48" s="31"/>
      <c r="H48" s="9"/>
      <c r="I48" s="9"/>
      <c r="J48" s="9"/>
    </row>
    <row r="49" spans="1:10" x14ac:dyDescent="0.25">
      <c r="A49" s="5"/>
      <c r="B49" s="30" t="s">
        <v>2</v>
      </c>
      <c r="C49" s="30"/>
      <c r="D49" s="30"/>
      <c r="E49" s="30"/>
      <c r="F49" s="30"/>
      <c r="G49" s="30"/>
      <c r="H49" s="16">
        <f>H44</f>
        <v>8402625</v>
      </c>
      <c r="I49" s="16">
        <f>I44</f>
        <v>15115116.01</v>
      </c>
      <c r="J49" s="16">
        <f>J44</f>
        <v>10100671.01</v>
      </c>
    </row>
    <row r="50" spans="1:10" x14ac:dyDescent="0.25">
      <c r="A50" s="5"/>
      <c r="B50" s="30" t="s">
        <v>3</v>
      </c>
      <c r="C50" s="30"/>
      <c r="D50" s="30"/>
      <c r="E50" s="30"/>
      <c r="F50" s="30"/>
      <c r="G50" s="30"/>
      <c r="H50" s="17">
        <f>H45</f>
        <v>2800875</v>
      </c>
      <c r="I50" s="17">
        <f t="shared" ref="I50:J50" si="9">I45</f>
        <v>6173783.9900000002</v>
      </c>
      <c r="J50" s="17">
        <f t="shared" si="9"/>
        <v>4125628.99</v>
      </c>
    </row>
    <row r="51" spans="1:10" x14ac:dyDescent="0.25">
      <c r="A51" s="5"/>
      <c r="B51" s="30" t="s">
        <v>4</v>
      </c>
      <c r="C51" s="30"/>
      <c r="D51" s="30"/>
      <c r="E51" s="30"/>
      <c r="F51" s="30"/>
      <c r="G51" s="30"/>
      <c r="H51" s="16">
        <v>0</v>
      </c>
      <c r="I51" s="16">
        <v>0</v>
      </c>
      <c r="J51" s="16">
        <v>0</v>
      </c>
    </row>
    <row r="52" spans="1:10" x14ac:dyDescent="0.25">
      <c r="A52" s="5"/>
      <c r="B52" s="31" t="s">
        <v>18</v>
      </c>
      <c r="C52" s="31"/>
      <c r="D52" s="31"/>
      <c r="E52" s="31"/>
      <c r="F52" s="31"/>
      <c r="G52" s="31"/>
      <c r="H52" s="17">
        <f>SUM(H49:H51)</f>
        <v>11203500</v>
      </c>
      <c r="I52" s="17">
        <f t="shared" ref="I52:J52" si="10">SUM(I49:I51)</f>
        <v>21288900</v>
      </c>
      <c r="J52" s="17">
        <f t="shared" si="10"/>
        <v>14226300</v>
      </c>
    </row>
    <row r="53" spans="1:10" x14ac:dyDescent="0.25">
      <c r="A53" s="5"/>
      <c r="B53" s="31" t="s">
        <v>1</v>
      </c>
      <c r="C53" s="31"/>
      <c r="D53" s="31"/>
      <c r="E53" s="31"/>
      <c r="F53" s="31"/>
      <c r="G53" s="31"/>
      <c r="H53" s="9"/>
      <c r="I53" s="9"/>
      <c r="J53" s="9"/>
    </row>
    <row r="54" spans="1:10" x14ac:dyDescent="0.25">
      <c r="A54" s="5"/>
      <c r="B54" s="30" t="s">
        <v>2</v>
      </c>
      <c r="C54" s="30"/>
      <c r="D54" s="30"/>
      <c r="E54" s="30"/>
      <c r="F54" s="30"/>
      <c r="G54" s="30"/>
      <c r="H54" s="16">
        <f>H49</f>
        <v>8402625</v>
      </c>
      <c r="I54" s="16">
        <f>I49</f>
        <v>15115116.01</v>
      </c>
      <c r="J54" s="16">
        <f>J49</f>
        <v>10100671.01</v>
      </c>
    </row>
    <row r="55" spans="1:10" x14ac:dyDescent="0.25">
      <c r="A55" s="5"/>
      <c r="B55" s="30" t="s">
        <v>3</v>
      </c>
      <c r="C55" s="30"/>
      <c r="D55" s="30"/>
      <c r="E55" s="30"/>
      <c r="F55" s="30"/>
      <c r="G55" s="30"/>
      <c r="H55" s="17">
        <f>H50</f>
        <v>2800875</v>
      </c>
      <c r="I55" s="17">
        <f t="shared" ref="I55:J55" si="11">I50</f>
        <v>6173783.9900000002</v>
      </c>
      <c r="J55" s="17">
        <f t="shared" si="11"/>
        <v>4125628.99</v>
      </c>
    </row>
    <row r="56" spans="1:10" x14ac:dyDescent="0.25">
      <c r="A56" s="5"/>
      <c r="B56" s="30" t="s">
        <v>4</v>
      </c>
      <c r="C56" s="30"/>
      <c r="D56" s="30"/>
      <c r="E56" s="30"/>
      <c r="F56" s="30"/>
      <c r="G56" s="30"/>
      <c r="H56" s="16">
        <v>0</v>
      </c>
      <c r="I56" s="16">
        <v>0</v>
      </c>
      <c r="J56" s="16">
        <v>0</v>
      </c>
    </row>
    <row r="57" spans="1:10" x14ac:dyDescent="0.25">
      <c r="A57" s="19"/>
      <c r="B57" s="31" t="s">
        <v>1</v>
      </c>
      <c r="C57" s="31"/>
      <c r="D57" s="31"/>
      <c r="E57" s="31"/>
      <c r="F57" s="31"/>
      <c r="G57" s="31"/>
      <c r="H57" s="20"/>
      <c r="I57" s="20"/>
      <c r="J57" s="20"/>
    </row>
    <row r="58" spans="1:10" x14ac:dyDescent="0.25">
      <c r="A58" s="19"/>
      <c r="B58" s="24" t="s">
        <v>28</v>
      </c>
      <c r="C58" s="25"/>
      <c r="D58" s="25"/>
      <c r="E58" s="25"/>
      <c r="F58" s="25"/>
      <c r="G58" s="26"/>
      <c r="H58" s="17">
        <f>H42</f>
        <v>11203500</v>
      </c>
      <c r="I58" s="17">
        <f>I42</f>
        <v>21288900</v>
      </c>
      <c r="J58" s="17">
        <f>J50</f>
        <v>4125628.99</v>
      </c>
    </row>
    <row r="59" spans="1:10" x14ac:dyDescent="0.25">
      <c r="A59" s="19"/>
      <c r="B59" s="31" t="s">
        <v>1</v>
      </c>
      <c r="C59" s="31"/>
      <c r="D59" s="31"/>
      <c r="E59" s="31"/>
      <c r="F59" s="31"/>
      <c r="G59" s="31"/>
      <c r="H59" s="9"/>
      <c r="I59" s="9"/>
      <c r="J59" s="9"/>
    </row>
    <row r="60" spans="1:10" x14ac:dyDescent="0.25">
      <c r="A60" s="19"/>
      <c r="B60" s="30" t="s">
        <v>2</v>
      </c>
      <c r="C60" s="30"/>
      <c r="D60" s="30"/>
      <c r="E60" s="30"/>
      <c r="F60" s="30"/>
      <c r="G60" s="30"/>
      <c r="H60" s="16">
        <f>H54</f>
        <v>8402625</v>
      </c>
      <c r="I60" s="16">
        <f>I54</f>
        <v>15115116.01</v>
      </c>
      <c r="J60" s="16">
        <f>J54</f>
        <v>10100671.01</v>
      </c>
    </row>
    <row r="61" spans="1:10" x14ac:dyDescent="0.25">
      <c r="A61" s="19"/>
      <c r="B61" s="30" t="s">
        <v>3</v>
      </c>
      <c r="C61" s="30"/>
      <c r="D61" s="30"/>
      <c r="E61" s="30"/>
      <c r="F61" s="30"/>
      <c r="G61" s="30"/>
      <c r="H61" s="17">
        <f>H55</f>
        <v>2800875</v>
      </c>
      <c r="I61" s="17">
        <f>I55</f>
        <v>6173783.9900000002</v>
      </c>
      <c r="J61" s="17">
        <f>J50</f>
        <v>4125628.99</v>
      </c>
    </row>
    <row r="62" spans="1:10" x14ac:dyDescent="0.25">
      <c r="A62" s="19"/>
      <c r="B62" s="30" t="s">
        <v>4</v>
      </c>
      <c r="C62" s="30"/>
      <c r="D62" s="30"/>
      <c r="E62" s="30"/>
      <c r="F62" s="30"/>
      <c r="G62" s="30"/>
      <c r="H62" s="16">
        <v>0</v>
      </c>
      <c r="I62" s="16">
        <v>0</v>
      </c>
      <c r="J62" s="16">
        <v>0</v>
      </c>
    </row>
    <row r="64" spans="1:10" x14ac:dyDescent="0.25">
      <c r="B64" s="23" t="s">
        <v>33</v>
      </c>
      <c r="C64" s="23"/>
      <c r="D64" s="23"/>
      <c r="E64" s="23"/>
      <c r="F64" s="23"/>
      <c r="G64" s="23"/>
      <c r="H64" s="23"/>
      <c r="I64" s="23"/>
    </row>
  </sheetData>
  <mergeCells count="58">
    <mergeCell ref="B48:G48"/>
    <mergeCell ref="B49:G49"/>
    <mergeCell ref="B50:G50"/>
    <mergeCell ref="B51:G51"/>
    <mergeCell ref="B43:G43"/>
    <mergeCell ref="B44:G44"/>
    <mergeCell ref="B45:G45"/>
    <mergeCell ref="B46:G46"/>
    <mergeCell ref="B47:G47"/>
    <mergeCell ref="H6:J6"/>
    <mergeCell ref="H7:J8"/>
    <mergeCell ref="A10:J10"/>
    <mergeCell ref="B24:G24"/>
    <mergeCell ref="B25:G25"/>
    <mergeCell ref="B16:G16"/>
    <mergeCell ref="B22:G22"/>
    <mergeCell ref="B23:G23"/>
    <mergeCell ref="B17:G17"/>
    <mergeCell ref="B18:G18"/>
    <mergeCell ref="B19:G19"/>
    <mergeCell ref="B21:G21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15:G15"/>
    <mergeCell ref="B52:G52"/>
    <mergeCell ref="B53:G53"/>
    <mergeCell ref="B54:G54"/>
    <mergeCell ref="B55:G55"/>
    <mergeCell ref="B26:G26"/>
    <mergeCell ref="B27:G27"/>
    <mergeCell ref="B36:G36"/>
    <mergeCell ref="B28:G28"/>
    <mergeCell ref="B29:G29"/>
    <mergeCell ref="B38:G38"/>
    <mergeCell ref="B39:G39"/>
    <mergeCell ref="B41:G41"/>
    <mergeCell ref="B34:G34"/>
    <mergeCell ref="B35:G35"/>
    <mergeCell ref="B42:G42"/>
    <mergeCell ref="B61:G61"/>
    <mergeCell ref="B62:G62"/>
    <mergeCell ref="B56:G56"/>
    <mergeCell ref="B57:G57"/>
    <mergeCell ref="B58:G58"/>
    <mergeCell ref="B59:G59"/>
    <mergeCell ref="B60:G60"/>
    <mergeCell ref="B40:G40"/>
    <mergeCell ref="B37:G37"/>
    <mergeCell ref="B33:G33"/>
    <mergeCell ref="B31:G31"/>
    <mergeCell ref="B30:G30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 Луканина</cp:lastModifiedBy>
  <cp:lastPrinted>2021-12-21T07:22:08Z</cp:lastPrinted>
  <dcterms:created xsi:type="dcterms:W3CDTF">2015-11-06T03:24:26Z</dcterms:created>
  <dcterms:modified xsi:type="dcterms:W3CDTF">2021-12-28T02:08:59Z</dcterms:modified>
</cp:coreProperties>
</file>