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450" windowHeight="9315" tabRatio="699"/>
  </bookViews>
  <sheets>
    <sheet name="значения базовых нормативов" sheetId="2" r:id="rId1"/>
  </sheets>
  <externalReferences>
    <externalReference r:id="rId2"/>
  </externalReferences>
  <definedNames>
    <definedName name="_xlnm.Print_Area" localSheetId="0">'значения базовых нормативов'!$C$1:$O$34</definedName>
  </definedNames>
  <calcPr calcId="125725"/>
</workbook>
</file>

<file path=xl/calcChain.xml><?xml version="1.0" encoding="utf-8"?>
<calcChain xmlns="http://schemas.openxmlformats.org/spreadsheetml/2006/main">
  <c r="O32" i="2"/>
  <c r="O33" l="1"/>
  <c r="O34" l="1"/>
  <c r="O31"/>
  <c r="L15" l="1"/>
  <c r="K15"/>
  <c r="J15"/>
  <c r="I15"/>
  <c r="O15"/>
  <c r="H16" l="1"/>
  <c r="I16"/>
  <c r="J16"/>
  <c r="K16"/>
  <c r="L16"/>
  <c r="M16"/>
  <c r="H17"/>
  <c r="I17"/>
  <c r="J17"/>
  <c r="K17"/>
  <c r="L17"/>
  <c r="M17"/>
  <c r="H18"/>
  <c r="I18"/>
  <c r="J18"/>
  <c r="K18"/>
  <c r="L18"/>
  <c r="M18"/>
  <c r="H19"/>
  <c r="I19"/>
  <c r="J19"/>
  <c r="K19"/>
  <c r="L19"/>
  <c r="M19"/>
  <c r="H20"/>
  <c r="I20"/>
  <c r="J20"/>
  <c r="K20"/>
  <c r="L20"/>
  <c r="M20"/>
  <c r="I21"/>
  <c r="J21"/>
  <c r="K21"/>
  <c r="L21"/>
  <c r="I22"/>
  <c r="J22"/>
  <c r="K22"/>
  <c r="L22"/>
  <c r="O28" l="1"/>
  <c r="O30"/>
  <c r="O29"/>
  <c r="O16" l="1"/>
  <c r="O17"/>
  <c r="O18"/>
  <c r="O19"/>
  <c r="O20"/>
  <c r="O21"/>
  <c r="O22"/>
  <c r="O23"/>
  <c r="O24"/>
  <c r="O25"/>
  <c r="O26"/>
  <c r="O27"/>
</calcChain>
</file>

<file path=xl/sharedStrings.xml><?xml version="1.0" encoding="utf-8"?>
<sst xmlns="http://schemas.openxmlformats.org/spreadsheetml/2006/main" count="94" uniqueCount="63">
  <si>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</si>
  <si>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</si>
  <si>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</si>
  <si>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</si>
  <si>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</si>
  <si>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</si>
  <si>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</si>
  <si>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</si>
  <si>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</si>
  <si>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</si>
  <si>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</si>
  <si>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</si>
  <si>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</si>
  <si>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</si>
  <si>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</si>
  <si>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</si>
  <si>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</si>
  <si>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</si>
  <si>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</si>
  <si>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</si>
  <si>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</si>
  <si>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</si>
  <si>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</si>
  <si>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</si>
  <si>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</si>
  <si>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</si>
  <si>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</si>
  <si>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</si>
  <si>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</si>
  <si>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</si>
  <si>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</si>
  <si>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</si>
  <si>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</si>
  <si>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</si>
  <si>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</si>
  <si>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</si>
  <si>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</si>
  <si>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</si>
  <si>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</si>
  <si>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</si>
  <si>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</si>
  <si>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</si>
  <si>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</si>
  <si>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</si>
  <si>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</si>
  <si>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</si>
  <si>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</si>
  <si>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</si>
  <si>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</si>
  <si>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804200О.99.0.ББ52АЕ04000</t>
  </si>
  <si>
    <t>Техническая.</t>
  </si>
  <si>
    <t>853211О.99.0.БВ19АА08000</t>
  </si>
  <si>
    <t>Дети инвалиды. От 1 года до 3 лет.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</si>
  <si>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2022 год и плановый  период 2023 и 2024 годов </t>
  </si>
  <si>
    <t>Обеспечение отдыха детей</t>
  </si>
  <si>
    <t>552010.Р.27.0.Р0940003000</t>
  </si>
  <si>
    <t>В каникулярное время с круглосуточным пребыванием</t>
  </si>
  <si>
    <t>Организация отдыха детей и молодежи</t>
  </si>
  <si>
    <t>920700О.99.0.АЗ22АА00001</t>
  </si>
  <si>
    <t>от 29.12.2021      № 2616</t>
  </si>
  <si>
    <t>804200О.99.0.ББ52АЖ24000</t>
  </si>
  <si>
    <t>Социально-педагогическая.</t>
  </si>
  <si>
    <t>от 30.12.2022      № 2822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</si>
</sst>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91;&#1085;&#1080;&#1094;&#1080;&#1087;&#1072;&#1083;&#1100;&#1085;&#1086;&#1077;%20&#1079;&#1072;&#1076;&#1072;&#1085;&#1080;&#1077;%20(&#1074;%20&#1090;.&#1095;.&#1053;&#1055;&#1041;%20&#1085;-&#1074;&#1086;&#1074;)/3.%20&#1053;&#1054;&#1056;&#1052;&#1040;&#1058;&#1048;&#1042;&#1053;&#1067;&#1045;%20&#1047;&#1040;&#1058;&#1056;&#1040;&#1058;&#1067;/&#1053;&#1047;%202021/&#1053;&#1047;_2021_&#1044;&#1054;&#1059;/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 refreshError="1">
        <row r="11">
          <cell r="G11">
            <v>21544.13</v>
          </cell>
          <cell r="H11">
            <v>0</v>
          </cell>
          <cell r="M11">
            <v>0</v>
          </cell>
        </row>
        <row r="12">
          <cell r="H12">
            <v>0</v>
          </cell>
          <cell r="M12">
            <v>0</v>
          </cell>
        </row>
        <row r="13">
          <cell r="H13">
            <v>0</v>
          </cell>
          <cell r="M13">
            <v>0</v>
          </cell>
        </row>
        <row r="14">
          <cell r="H14">
            <v>0</v>
          </cell>
          <cell r="M14">
            <v>0</v>
          </cell>
        </row>
        <row r="15">
          <cell r="H15">
            <v>0</v>
          </cell>
          <cell r="M1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7"/>
  <sheetViews>
    <sheetView tabSelected="1" topLeftCell="C1" workbookViewId="0">
      <selection activeCell="M4" sqref="M4"/>
    </sheetView>
  </sheetViews>
  <sheetFormatPr defaultColWidth="9.140625" defaultRowHeight="15"/>
  <cols>
    <col min="1" max="2" width="9.140625" style="9" hidden="1" customWidth="1"/>
    <col min="3" max="3" width="35.7109375" style="7" customWidth="1"/>
    <col min="4" max="4" width="14.5703125" style="7" customWidth="1"/>
    <col min="5" max="5" width="22.5703125" style="7" customWidth="1"/>
    <col min="6" max="6" width="26.7109375" style="7" customWidth="1"/>
    <col min="7" max="7" width="10.140625" style="9" customWidth="1"/>
    <col min="8" max="8" width="15.85546875" style="9" customWidth="1"/>
    <col min="9" max="9" width="12.140625" style="9" hidden="1" customWidth="1"/>
    <col min="10" max="12" width="0" style="9" hidden="1" customWidth="1"/>
    <col min="13" max="13" width="16.28515625" style="10" customWidth="1"/>
    <col min="14" max="14" width="10.28515625" style="9" customWidth="1"/>
    <col min="15" max="15" width="13.28515625" style="9" customWidth="1"/>
    <col min="16" max="16384" width="9.140625" style="7"/>
  </cols>
  <sheetData>
    <row r="1" spans="1:15">
      <c r="M1" s="13" t="s">
        <v>8</v>
      </c>
    </row>
    <row r="2" spans="1:15">
      <c r="M2" s="13" t="s">
        <v>6</v>
      </c>
    </row>
    <row r="3" spans="1:15">
      <c r="M3" s="13" t="s">
        <v>7</v>
      </c>
    </row>
    <row r="4" spans="1:15">
      <c r="M4" s="13" t="s">
        <v>62</v>
      </c>
    </row>
    <row r="5" spans="1:15">
      <c r="M5" s="13"/>
    </row>
    <row r="6" spans="1:15">
      <c r="M6" s="13" t="s">
        <v>8</v>
      </c>
    </row>
    <row r="7" spans="1:15">
      <c r="M7" s="13" t="s">
        <v>6</v>
      </c>
    </row>
    <row r="8" spans="1:15">
      <c r="M8" s="13" t="s">
        <v>7</v>
      </c>
    </row>
    <row r="9" spans="1:15">
      <c r="M9" s="13" t="s">
        <v>59</v>
      </c>
    </row>
    <row r="10" spans="1:15">
      <c r="M10" s="13"/>
    </row>
    <row r="11" spans="1:15" ht="31.9" customHeight="1">
      <c r="C11" s="29" t="s">
        <v>53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>
      <c r="C12" s="32" t="s">
        <v>0</v>
      </c>
      <c r="D12" s="32" t="s">
        <v>30</v>
      </c>
      <c r="E12" s="32" t="s">
        <v>9</v>
      </c>
      <c r="F12" s="32" t="s">
        <v>10</v>
      </c>
      <c r="G12" s="30" t="s">
        <v>2</v>
      </c>
      <c r="H12" s="33" t="s">
        <v>3</v>
      </c>
      <c r="I12" s="33"/>
      <c r="J12" s="33"/>
      <c r="K12" s="33"/>
      <c r="L12" s="33"/>
      <c r="M12" s="33"/>
      <c r="N12" s="30" t="s">
        <v>24</v>
      </c>
      <c r="O12" s="30" t="s">
        <v>25</v>
      </c>
    </row>
    <row r="13" spans="1:15" s="12" customFormat="1" ht="165.75">
      <c r="C13" s="32"/>
      <c r="D13" s="32"/>
      <c r="E13" s="32"/>
      <c r="F13" s="32"/>
      <c r="G13" s="31"/>
      <c r="H13" s="26" t="s">
        <v>4</v>
      </c>
      <c r="I13" s="26" t="s">
        <v>1</v>
      </c>
      <c r="J13" s="26"/>
      <c r="K13" s="26"/>
      <c r="L13" s="26"/>
      <c r="M13" s="27" t="s">
        <v>5</v>
      </c>
      <c r="N13" s="31"/>
      <c r="O13" s="31"/>
    </row>
    <row r="14" spans="1:15" s="8" customFormat="1" ht="11.25">
      <c r="C14" s="1">
        <v>1</v>
      </c>
      <c r="D14" s="1">
        <v>2</v>
      </c>
      <c r="E14" s="1">
        <v>3</v>
      </c>
      <c r="F14" s="1">
        <v>4</v>
      </c>
      <c r="G14" s="4">
        <v>5</v>
      </c>
      <c r="H14" s="4">
        <v>6</v>
      </c>
      <c r="I14" s="4"/>
      <c r="J14" s="4"/>
      <c r="K14" s="4"/>
      <c r="L14" s="4"/>
      <c r="M14" s="5">
        <v>7</v>
      </c>
      <c r="N14" s="4">
        <v>8</v>
      </c>
      <c r="O14" s="4">
        <v>9</v>
      </c>
    </row>
    <row r="15" spans="1:15" s="22" customFormat="1" ht="30">
      <c r="A15" s="18">
        <v>2</v>
      </c>
      <c r="B15" s="18"/>
      <c r="C15" s="17" t="s">
        <v>13</v>
      </c>
      <c r="D15" s="19" t="s">
        <v>51</v>
      </c>
      <c r="E15" s="17" t="s">
        <v>52</v>
      </c>
      <c r="F15" s="17" t="s">
        <v>14</v>
      </c>
      <c r="G15" s="20">
        <v>25189.52</v>
      </c>
      <c r="H15" s="20">
        <v>0</v>
      </c>
      <c r="I15" s="21" t="e">
        <f>'[1]значения базовых нормативов'!I10</f>
        <v>#REF!</v>
      </c>
      <c r="J15" s="21" t="e">
        <f>'[1]значения базовых нормативов'!J10</f>
        <v>#REF!</v>
      </c>
      <c r="K15" s="21" t="e">
        <f>'[1]значения базовых нормативов'!K10</f>
        <v>#REF!</v>
      </c>
      <c r="L15" s="21" t="e">
        <f>'[1]значения базовых нормативов'!L10</f>
        <v>#REF!</v>
      </c>
      <c r="M15" s="20">
        <v>0</v>
      </c>
      <c r="N15" s="21">
        <v>1</v>
      </c>
      <c r="O15" s="20">
        <f t="shared" ref="O15" si="0">G15*N15</f>
        <v>25189.52</v>
      </c>
    </row>
    <row r="16" spans="1:15" s="11" customFormat="1" ht="60">
      <c r="A16" s="12">
        <v>2</v>
      </c>
      <c r="B16" s="12"/>
      <c r="C16" s="17" t="s">
        <v>13</v>
      </c>
      <c r="D16" s="14" t="s">
        <v>31</v>
      </c>
      <c r="E16" s="6" t="s">
        <v>12</v>
      </c>
      <c r="F16" s="6" t="s">
        <v>14</v>
      </c>
      <c r="G16" s="3">
        <v>25189.52</v>
      </c>
      <c r="H16" s="3">
        <f>'[1]значения базовых нормативов'!H11</f>
        <v>0</v>
      </c>
      <c r="I16" s="2" t="e">
        <f>'[1]значения базовых нормативов'!I11</f>
        <v>#REF!</v>
      </c>
      <c r="J16" s="2" t="e">
        <f>'[1]значения базовых нормативов'!J11</f>
        <v>#REF!</v>
      </c>
      <c r="K16" s="2" t="e">
        <f>'[1]значения базовых нормативов'!K11</f>
        <v>#REF!</v>
      </c>
      <c r="L16" s="2" t="e">
        <f>'[1]значения базовых нормативов'!L11</f>
        <v>#REF!</v>
      </c>
      <c r="M16" s="3">
        <f>'[1]значения базовых нормативов'!M11</f>
        <v>0</v>
      </c>
      <c r="N16" s="2">
        <v>1</v>
      </c>
      <c r="O16" s="3">
        <f t="shared" ref="O16:O33" si="1">G16*N16</f>
        <v>25189.52</v>
      </c>
    </row>
    <row r="17" spans="1:15" s="11" customFormat="1" ht="60">
      <c r="A17" s="12">
        <v>3</v>
      </c>
      <c r="B17" s="12"/>
      <c r="C17" s="17" t="s">
        <v>13</v>
      </c>
      <c r="D17" s="14" t="s">
        <v>32</v>
      </c>
      <c r="E17" s="6" t="s">
        <v>15</v>
      </c>
      <c r="F17" s="6" t="s">
        <v>14</v>
      </c>
      <c r="G17" s="3">
        <v>25697.26</v>
      </c>
      <c r="H17" s="3">
        <f>'[1]значения базовых нормативов'!H12</f>
        <v>0</v>
      </c>
      <c r="I17" s="2" t="e">
        <f>'[1]значения базовых нормативов'!I12</f>
        <v>#REF!</v>
      </c>
      <c r="J17" s="2" t="e">
        <f>'[1]значения базовых нормативов'!J12</f>
        <v>#REF!</v>
      </c>
      <c r="K17" s="2" t="e">
        <f>'[1]значения базовых нормативов'!K12</f>
        <v>#REF!</v>
      </c>
      <c r="L17" s="2" t="e">
        <f>'[1]значения базовых нормативов'!L12</f>
        <v>#REF!</v>
      </c>
      <c r="M17" s="3">
        <f>'[1]значения базовых нормативов'!M12</f>
        <v>0</v>
      </c>
      <c r="N17" s="2">
        <v>1</v>
      </c>
      <c r="O17" s="3">
        <f t="shared" si="1"/>
        <v>25697.26</v>
      </c>
    </row>
    <row r="18" spans="1:15" s="11" customFormat="1" ht="30">
      <c r="A18" s="12">
        <v>4</v>
      </c>
      <c r="B18" s="12"/>
      <c r="C18" s="17" t="s">
        <v>13</v>
      </c>
      <c r="D18" s="14" t="s">
        <v>33</v>
      </c>
      <c r="E18" s="6" t="s">
        <v>29</v>
      </c>
      <c r="F18" s="6" t="s">
        <v>14</v>
      </c>
      <c r="G18" s="3">
        <v>35961.68</v>
      </c>
      <c r="H18" s="3">
        <f>'[1]значения базовых нормативов'!H13</f>
        <v>0</v>
      </c>
      <c r="I18" s="2" t="e">
        <f>'[1]значения базовых нормативов'!I13</f>
        <v>#REF!</v>
      </c>
      <c r="J18" s="2" t="e">
        <f>'[1]значения базовых нормативов'!J13</f>
        <v>#REF!</v>
      </c>
      <c r="K18" s="2" t="e">
        <f>'[1]значения базовых нормативов'!K13</f>
        <v>#REF!</v>
      </c>
      <c r="L18" s="2" t="e">
        <f>'[1]значения базовых нормативов'!L13</f>
        <v>#REF!</v>
      </c>
      <c r="M18" s="3">
        <f>'[1]значения базовых нормативов'!M13</f>
        <v>0</v>
      </c>
      <c r="N18" s="2">
        <v>1</v>
      </c>
      <c r="O18" s="3">
        <f t="shared" si="1"/>
        <v>35961.68</v>
      </c>
    </row>
    <row r="19" spans="1:15" s="11" customFormat="1" ht="60">
      <c r="A19" s="12">
        <v>5</v>
      </c>
      <c r="B19" s="12"/>
      <c r="C19" s="17" t="s">
        <v>13</v>
      </c>
      <c r="D19" s="14" t="s">
        <v>34</v>
      </c>
      <c r="E19" s="6" t="s">
        <v>16</v>
      </c>
      <c r="F19" s="6" t="s">
        <v>14</v>
      </c>
      <c r="G19" s="3">
        <v>35843.71</v>
      </c>
      <c r="H19" s="3">
        <f>'[1]значения базовых нормативов'!H14</f>
        <v>0</v>
      </c>
      <c r="I19" s="2" t="e">
        <f>'[1]значения базовых нормативов'!I14</f>
        <v>#REF!</v>
      </c>
      <c r="J19" s="2" t="e">
        <f>'[1]значения базовых нормативов'!J14</f>
        <v>#REF!</v>
      </c>
      <c r="K19" s="2" t="e">
        <f>'[1]значения базовых нормативов'!K14</f>
        <v>#REF!</v>
      </c>
      <c r="L19" s="2" t="e">
        <f>'[1]значения базовых нормативов'!L14</f>
        <v>#REF!</v>
      </c>
      <c r="M19" s="3">
        <f>'[1]значения базовых нормативов'!M14</f>
        <v>0</v>
      </c>
      <c r="N19" s="2">
        <v>1</v>
      </c>
      <c r="O19" s="3">
        <f t="shared" si="1"/>
        <v>35843.71</v>
      </c>
    </row>
    <row r="20" spans="1:15" s="11" customFormat="1" ht="60">
      <c r="A20" s="12">
        <v>6</v>
      </c>
      <c r="B20" s="12"/>
      <c r="C20" s="17" t="s">
        <v>13</v>
      </c>
      <c r="D20" s="14" t="s">
        <v>35</v>
      </c>
      <c r="E20" s="6" t="s">
        <v>17</v>
      </c>
      <c r="F20" s="6" t="s">
        <v>14</v>
      </c>
      <c r="G20" s="3">
        <v>36060.21</v>
      </c>
      <c r="H20" s="3">
        <f>'[1]значения базовых нормативов'!H15</f>
        <v>0</v>
      </c>
      <c r="I20" s="2" t="e">
        <f>'[1]значения базовых нормативов'!I15</f>
        <v>#REF!</v>
      </c>
      <c r="J20" s="2" t="e">
        <f>'[1]значения базовых нормативов'!J15</f>
        <v>#REF!</v>
      </c>
      <c r="K20" s="2" t="e">
        <f>'[1]значения базовых нормативов'!K15</f>
        <v>#REF!</v>
      </c>
      <c r="L20" s="2" t="e">
        <f>'[1]значения базовых нормативов'!L15</f>
        <v>#REF!</v>
      </c>
      <c r="M20" s="3">
        <f>'[1]значения базовых нормативов'!M15</f>
        <v>0</v>
      </c>
      <c r="N20" s="2">
        <v>1</v>
      </c>
      <c r="O20" s="3">
        <f t="shared" si="1"/>
        <v>36060.21</v>
      </c>
    </row>
    <row r="21" spans="1:15" s="11" customFormat="1" ht="45">
      <c r="A21" s="12">
        <v>7</v>
      </c>
      <c r="B21" s="12"/>
      <c r="C21" s="25" t="s">
        <v>18</v>
      </c>
      <c r="D21" s="14" t="s">
        <v>36</v>
      </c>
      <c r="E21" s="25" t="s">
        <v>11</v>
      </c>
      <c r="F21" s="25" t="s">
        <v>22</v>
      </c>
      <c r="G21" s="15">
        <v>194502.52</v>
      </c>
      <c r="H21" s="15">
        <v>87012.88</v>
      </c>
      <c r="I21" s="16" t="e">
        <f>'[1]значения базовых нормативов'!I16</f>
        <v>#REF!</v>
      </c>
      <c r="J21" s="16" t="e">
        <f>'[1]значения базовых нормативов'!J16</f>
        <v>#REF!</v>
      </c>
      <c r="K21" s="16" t="e">
        <f>'[1]значения базовых нормативов'!K16</f>
        <v>#REF!</v>
      </c>
      <c r="L21" s="16" t="e">
        <f>'[1]значения базовых нормативов'!L16</f>
        <v>#REF!</v>
      </c>
      <c r="M21" s="15">
        <v>22178.66</v>
      </c>
      <c r="N21" s="16">
        <v>1</v>
      </c>
      <c r="O21" s="15">
        <f t="shared" si="1"/>
        <v>194502.52</v>
      </c>
    </row>
    <row r="22" spans="1:15" s="11" customFormat="1" ht="45">
      <c r="A22" s="12">
        <v>9</v>
      </c>
      <c r="B22" s="12"/>
      <c r="C22" s="25" t="s">
        <v>18</v>
      </c>
      <c r="D22" s="14" t="s">
        <v>37</v>
      </c>
      <c r="E22" s="25" t="s">
        <v>28</v>
      </c>
      <c r="F22" s="25" t="s">
        <v>22</v>
      </c>
      <c r="G22" s="15">
        <v>216168.55</v>
      </c>
      <c r="H22" s="15">
        <v>108710.58</v>
      </c>
      <c r="I22" s="16" t="e">
        <f>'[1]значения базовых нормативов'!I17</f>
        <v>#REF!</v>
      </c>
      <c r="J22" s="16" t="e">
        <f>'[1]значения базовых нормативов'!J17</f>
        <v>#REF!</v>
      </c>
      <c r="K22" s="16" t="e">
        <f>'[1]значения базовых нормативов'!K17</f>
        <v>#REF!</v>
      </c>
      <c r="L22" s="16" t="e">
        <f>'[1]значения базовых нормативов'!L17</f>
        <v>#REF!</v>
      </c>
      <c r="M22" s="15">
        <v>22173.74</v>
      </c>
      <c r="N22" s="16">
        <v>1</v>
      </c>
      <c r="O22" s="15">
        <f t="shared" si="1"/>
        <v>216168.55</v>
      </c>
    </row>
    <row r="23" spans="1:15" s="11" customFormat="1" ht="45">
      <c r="A23" s="12">
        <v>11</v>
      </c>
      <c r="B23" s="12"/>
      <c r="C23" s="25" t="s">
        <v>19</v>
      </c>
      <c r="D23" s="14" t="s">
        <v>38</v>
      </c>
      <c r="E23" s="25"/>
      <c r="F23" s="25" t="s">
        <v>22</v>
      </c>
      <c r="G23" s="15">
        <v>83377.53</v>
      </c>
      <c r="H23" s="15">
        <v>43117.599999999999</v>
      </c>
      <c r="I23" s="16"/>
      <c r="J23" s="16"/>
      <c r="K23" s="16"/>
      <c r="L23" s="16"/>
      <c r="M23" s="15">
        <v>6038.12</v>
      </c>
      <c r="N23" s="16">
        <v>1</v>
      </c>
      <c r="O23" s="15">
        <f t="shared" si="1"/>
        <v>83377.53</v>
      </c>
    </row>
    <row r="24" spans="1:15" s="11" customFormat="1" ht="45">
      <c r="A24" s="12">
        <v>14</v>
      </c>
      <c r="B24" s="12"/>
      <c r="C24" s="25" t="s">
        <v>20</v>
      </c>
      <c r="D24" s="14" t="s">
        <v>39</v>
      </c>
      <c r="E24" s="25"/>
      <c r="F24" s="25" t="s">
        <v>22</v>
      </c>
      <c r="G24" s="15">
        <v>72447.69</v>
      </c>
      <c r="H24" s="15">
        <v>43111.199999999997</v>
      </c>
      <c r="I24" s="16"/>
      <c r="J24" s="16"/>
      <c r="K24" s="16"/>
      <c r="L24" s="16"/>
      <c r="M24" s="15">
        <v>6141.69</v>
      </c>
      <c r="N24" s="16">
        <v>1</v>
      </c>
      <c r="O24" s="15">
        <f t="shared" si="1"/>
        <v>72447.69</v>
      </c>
    </row>
    <row r="25" spans="1:15" s="11" customFormat="1" ht="45">
      <c r="A25" s="12">
        <v>18</v>
      </c>
      <c r="B25" s="12"/>
      <c r="C25" s="25" t="s">
        <v>21</v>
      </c>
      <c r="D25" s="14" t="s">
        <v>40</v>
      </c>
      <c r="E25" s="25"/>
      <c r="F25" s="25" t="s">
        <v>22</v>
      </c>
      <c r="G25" s="15">
        <v>72452.850000000006</v>
      </c>
      <c r="H25" s="15">
        <v>43106.400000000001</v>
      </c>
      <c r="I25" s="16"/>
      <c r="J25" s="16"/>
      <c r="K25" s="16"/>
      <c r="L25" s="16"/>
      <c r="M25" s="15">
        <v>6055</v>
      </c>
      <c r="N25" s="16">
        <v>1</v>
      </c>
      <c r="O25" s="15">
        <f t="shared" si="1"/>
        <v>72452.850000000006</v>
      </c>
    </row>
    <row r="26" spans="1:15" s="11" customFormat="1" ht="45">
      <c r="A26" s="12">
        <v>22</v>
      </c>
      <c r="B26" s="12"/>
      <c r="C26" s="25" t="s">
        <v>13</v>
      </c>
      <c r="D26" s="14" t="s">
        <v>41</v>
      </c>
      <c r="E26" s="25" t="s">
        <v>26</v>
      </c>
      <c r="F26" s="25" t="s">
        <v>23</v>
      </c>
      <c r="G26" s="15">
        <v>12628.44</v>
      </c>
      <c r="H26" s="15">
        <v>12628.44</v>
      </c>
      <c r="I26" s="16"/>
      <c r="J26" s="16"/>
      <c r="K26" s="16"/>
      <c r="L26" s="16"/>
      <c r="M26" s="15">
        <v>0</v>
      </c>
      <c r="N26" s="16">
        <v>1</v>
      </c>
      <c r="O26" s="15">
        <f t="shared" si="1"/>
        <v>12628.44</v>
      </c>
    </row>
    <row r="27" spans="1:15" s="11" customFormat="1" ht="30">
      <c r="A27" s="12">
        <v>23</v>
      </c>
      <c r="B27" s="12"/>
      <c r="C27" s="25" t="s">
        <v>27</v>
      </c>
      <c r="D27" s="14" t="s">
        <v>42</v>
      </c>
      <c r="E27" s="25"/>
      <c r="F27" s="25" t="s">
        <v>22</v>
      </c>
      <c r="G27" s="15">
        <v>423.33</v>
      </c>
      <c r="H27" s="15">
        <v>272.24</v>
      </c>
      <c r="I27" s="16"/>
      <c r="J27" s="16"/>
      <c r="K27" s="16"/>
      <c r="L27" s="16"/>
      <c r="M27" s="15">
        <v>47.34</v>
      </c>
      <c r="N27" s="16">
        <v>1</v>
      </c>
      <c r="O27" s="15">
        <f t="shared" si="1"/>
        <v>423.33</v>
      </c>
    </row>
    <row r="28" spans="1:15" s="11" customFormat="1" ht="30">
      <c r="A28" s="12"/>
      <c r="B28" s="12"/>
      <c r="C28" s="25" t="s">
        <v>27</v>
      </c>
      <c r="D28" s="14" t="s">
        <v>49</v>
      </c>
      <c r="E28" s="25" t="s">
        <v>50</v>
      </c>
      <c r="F28" s="25" t="s">
        <v>22</v>
      </c>
      <c r="G28" s="15">
        <v>176.16</v>
      </c>
      <c r="H28" s="15">
        <v>55.19</v>
      </c>
      <c r="I28" s="16"/>
      <c r="J28" s="16"/>
      <c r="K28" s="16"/>
      <c r="L28" s="16"/>
      <c r="M28" s="15">
        <v>27.65</v>
      </c>
      <c r="N28" s="16">
        <v>1</v>
      </c>
      <c r="O28" s="15">
        <f t="shared" si="1"/>
        <v>176.16</v>
      </c>
    </row>
    <row r="29" spans="1:15" ht="30">
      <c r="C29" s="25" t="s">
        <v>27</v>
      </c>
      <c r="D29" s="14" t="s">
        <v>43</v>
      </c>
      <c r="E29" s="25" t="s">
        <v>44</v>
      </c>
      <c r="F29" s="25" t="s">
        <v>22</v>
      </c>
      <c r="G29" s="15">
        <v>183.8</v>
      </c>
      <c r="H29" s="15">
        <v>67.23</v>
      </c>
      <c r="I29" s="16"/>
      <c r="J29" s="16"/>
      <c r="K29" s="16"/>
      <c r="L29" s="16"/>
      <c r="M29" s="15">
        <v>33.71</v>
      </c>
      <c r="N29" s="16">
        <v>1</v>
      </c>
      <c r="O29" s="15">
        <f t="shared" si="1"/>
        <v>183.8</v>
      </c>
    </row>
    <row r="30" spans="1:15" ht="30">
      <c r="C30" s="25" t="s">
        <v>27</v>
      </c>
      <c r="D30" s="14" t="s">
        <v>47</v>
      </c>
      <c r="E30" s="25" t="s">
        <v>48</v>
      </c>
      <c r="F30" s="25" t="s">
        <v>22</v>
      </c>
      <c r="G30" s="15">
        <v>183.54</v>
      </c>
      <c r="H30" s="15">
        <v>60.82</v>
      </c>
      <c r="I30" s="16"/>
      <c r="J30" s="16"/>
      <c r="K30" s="16"/>
      <c r="L30" s="16"/>
      <c r="M30" s="15">
        <v>25.05</v>
      </c>
      <c r="N30" s="16">
        <v>1</v>
      </c>
      <c r="O30" s="15">
        <f t="shared" si="1"/>
        <v>183.54</v>
      </c>
    </row>
    <row r="31" spans="1:15" ht="30">
      <c r="C31" s="25" t="s">
        <v>27</v>
      </c>
      <c r="D31" s="14" t="s">
        <v>45</v>
      </c>
      <c r="E31" s="25" t="s">
        <v>46</v>
      </c>
      <c r="F31" s="25" t="s">
        <v>22</v>
      </c>
      <c r="G31" s="15">
        <v>106.26</v>
      </c>
      <c r="H31" s="15">
        <v>34.21</v>
      </c>
      <c r="I31" s="16"/>
      <c r="J31" s="16"/>
      <c r="K31" s="16"/>
      <c r="L31" s="16"/>
      <c r="M31" s="15">
        <v>19.03</v>
      </c>
      <c r="N31" s="16">
        <v>1</v>
      </c>
      <c r="O31" s="15">
        <f t="shared" si="1"/>
        <v>106.26</v>
      </c>
    </row>
    <row r="32" spans="1:15" ht="30">
      <c r="C32" s="25" t="s">
        <v>27</v>
      </c>
      <c r="D32" s="14" t="s">
        <v>60</v>
      </c>
      <c r="E32" s="25" t="s">
        <v>61</v>
      </c>
      <c r="F32" s="25" t="s">
        <v>22</v>
      </c>
      <c r="G32" s="15">
        <v>183.33</v>
      </c>
      <c r="H32" s="15">
        <v>96.82</v>
      </c>
      <c r="I32" s="16"/>
      <c r="J32" s="16"/>
      <c r="K32" s="16"/>
      <c r="L32" s="16"/>
      <c r="M32" s="15">
        <v>42.06</v>
      </c>
      <c r="N32" s="16">
        <v>1</v>
      </c>
      <c r="O32" s="15">
        <f t="shared" ref="O32" si="2">G32*N32</f>
        <v>183.33</v>
      </c>
    </row>
    <row r="33" spans="3:15" ht="30">
      <c r="C33" s="25" t="s">
        <v>54</v>
      </c>
      <c r="D33" s="14" t="s">
        <v>55</v>
      </c>
      <c r="E33" s="25"/>
      <c r="F33" s="28" t="s">
        <v>56</v>
      </c>
      <c r="G33" s="15">
        <v>27568</v>
      </c>
      <c r="H33" s="15">
        <v>3424.55</v>
      </c>
      <c r="I33" s="16"/>
      <c r="J33" s="16"/>
      <c r="K33" s="16"/>
      <c r="L33" s="16"/>
      <c r="M33" s="15">
        <v>754.42</v>
      </c>
      <c r="N33" s="16">
        <v>1</v>
      </c>
      <c r="O33" s="15">
        <f t="shared" si="1"/>
        <v>27568</v>
      </c>
    </row>
    <row r="34" spans="3:15" ht="30">
      <c r="C34" s="25" t="s">
        <v>57</v>
      </c>
      <c r="D34" s="14" t="s">
        <v>58</v>
      </c>
      <c r="E34" s="25"/>
      <c r="F34" s="28" t="s">
        <v>56</v>
      </c>
      <c r="G34" s="15">
        <v>27568</v>
      </c>
      <c r="H34" s="15">
        <v>3424.55</v>
      </c>
      <c r="I34" s="16"/>
      <c r="J34" s="16"/>
      <c r="K34" s="16"/>
      <c r="L34" s="16"/>
      <c r="M34" s="15">
        <v>754.42</v>
      </c>
      <c r="N34" s="16">
        <v>1</v>
      </c>
      <c r="O34" s="15">
        <f t="shared" ref="O34" si="3">G34*N34</f>
        <v>27568</v>
      </c>
    </row>
    <row r="36" spans="3:15">
      <c r="D36" s="23"/>
      <c r="E36" s="24"/>
      <c r="F36" s="23"/>
    </row>
    <row r="37" spans="3:15">
      <c r="D37" s="23"/>
      <c r="E37" s="23"/>
      <c r="F37" s="23"/>
    </row>
  </sheetData>
  <mergeCells count="9">
    <mergeCell ref="C11:O11"/>
    <mergeCell ref="N12:N13"/>
    <mergeCell ref="O12:O13"/>
    <mergeCell ref="C12:C13"/>
    <mergeCell ref="D12:D13"/>
    <mergeCell ref="G12:G13"/>
    <mergeCell ref="H12:M12"/>
    <mergeCell ref="E12:E13"/>
    <mergeCell ref="F12:F13"/>
  </mergeCells>
  <pageMargins left="0.98425196850393704" right="0.59055118110236227" top="0.78740157480314965" bottom="0.78740157480314965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значения базовых нормативов</vt:lpstr>
      <vt:lpstr>'значения базовых нормативов'!Область_печати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Tiholaz</cp:lastModifiedBy>
  <cp:lastPrinted>2022-12-28T04:52:50Z</cp:lastPrinted>
  <dcterms:created xsi:type="dcterms:W3CDTF">2016-01-14T05:20:20Z</dcterms:created>
  <dcterms:modified xsi:type="dcterms:W3CDTF">2023-01-12T09:40:08Z</dcterms:modified>
</cp:coreProperties>
</file>