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G29" i="9"/>
  <c r="G40"/>
  <c r="G28"/>
  <c r="D19"/>
  <c r="G43"/>
  <c r="E19"/>
  <c r="F19"/>
  <c r="E18"/>
  <c r="F18"/>
  <c r="D18"/>
  <c r="D25"/>
  <c r="G42"/>
  <c r="F35"/>
  <c r="E35"/>
  <c r="D35"/>
  <c r="G35" s="1"/>
  <c r="G41" s="1"/>
  <c r="G34"/>
  <c r="G33"/>
  <c r="G32"/>
  <c r="F30"/>
  <c r="E30"/>
  <c r="D30"/>
  <c r="G27"/>
  <c r="F25"/>
  <c r="E25"/>
  <c r="G24"/>
  <c r="G23"/>
  <c r="G22"/>
  <c r="F20"/>
  <c r="E20"/>
  <c r="D20"/>
  <c r="F17"/>
  <c r="E17"/>
  <c r="D17"/>
  <c r="G18" l="1"/>
  <c r="D14"/>
  <c r="G30"/>
  <c r="G19"/>
  <c r="E14"/>
  <c r="F15"/>
  <c r="E15"/>
  <c r="G25"/>
  <c r="F14"/>
  <c r="G17"/>
  <c r="G20"/>
  <c r="D15"/>
  <c r="G14" l="1"/>
  <c r="G15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<sst xmlns="http://schemas.openxmlformats.org/spreadsheetml/2006/main" count="77" uniqueCount="34">
  <si>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</si>
  <si>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</si>
  <si>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</si>
  <si>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</si>
  <si>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</si>
  <si>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</si>
  <si>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</si>
  <si>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</si>
  <si>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</si>
  <si>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</si>
  <si>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</si>
  <si>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</si>
  <si>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</si>
  <si>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</si>
  <si>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</si>
  <si>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</si>
  <si>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</si>
  <si>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</si>
  <si>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</si>
  <si>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</si>
  <si>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</si>
  <si>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</si>
  <si>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</si>
  <si>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</si>
  <si>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</si>
  <si>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</si>
  <si>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</si>
  <si>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</si>
  <si>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</si>
  <si>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</si>
  <si>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Начальник Социального отдела</t>
  </si>
  <si>
    <t>А.А. Кривицкая</t>
  </si>
  <si>
    <t>Приложение № 2</t>
  </si>
  <si>
    <t>от 11.05.2025 № 1116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</si>
</sst>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E4" sqref="E4:F4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60" t="s">
        <v>32</v>
      </c>
      <c r="F1" s="60"/>
      <c r="G1" s="29"/>
      <c r="H1" s="12"/>
      <c r="I1" s="12"/>
      <c r="J1" s="13"/>
    </row>
    <row r="2" spans="1:10" ht="18.75">
      <c r="E2" s="61" t="s">
        <v>27</v>
      </c>
      <c r="F2" s="61"/>
      <c r="G2" s="61"/>
      <c r="H2" s="12"/>
      <c r="I2" s="12"/>
      <c r="J2" s="13"/>
    </row>
    <row r="3" spans="1:10" ht="18.75">
      <c r="E3" s="60" t="s">
        <v>28</v>
      </c>
      <c r="F3" s="60"/>
      <c r="G3" s="29"/>
      <c r="H3" s="12"/>
      <c r="I3" s="12"/>
      <c r="J3" s="13"/>
    </row>
    <row r="4" spans="1:10" ht="18.75">
      <c r="E4" s="60" t="s">
        <v>33</v>
      </c>
      <c r="F4" s="6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62"/>
      <c r="F9" s="62"/>
      <c r="G9" s="62"/>
    </row>
    <row r="10" spans="1:10" ht="61.5" customHeight="1">
      <c r="A10" s="40" t="s">
        <v>24</v>
      </c>
      <c r="B10" s="40"/>
      <c r="C10" s="40"/>
      <c r="D10" s="40"/>
      <c r="E10" s="40"/>
      <c r="F10" s="40"/>
      <c r="G10" s="40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1" t="s">
        <v>8</v>
      </c>
      <c r="B12" s="43" t="s">
        <v>9</v>
      </c>
      <c r="C12" s="45" t="s">
        <v>23</v>
      </c>
      <c r="D12" s="46" t="s">
        <v>6</v>
      </c>
      <c r="E12" s="47"/>
      <c r="F12" s="47"/>
      <c r="G12" s="48"/>
    </row>
    <row r="13" spans="1:10" ht="35.25" customHeight="1">
      <c r="A13" s="42"/>
      <c r="B13" s="44"/>
      <c r="C13" s="42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45" t="s">
        <v>4</v>
      </c>
      <c r="B14" s="50" t="s">
        <v>20</v>
      </c>
      <c r="C14" s="7"/>
      <c r="D14" s="8">
        <f>D17+D18+D19</f>
        <v>716722472.56999993</v>
      </c>
      <c r="E14" s="8">
        <f>E17+E18+E19</f>
        <v>562144878</v>
      </c>
      <c r="F14" s="8">
        <f>F17+F18+F19</f>
        <v>561799548</v>
      </c>
      <c r="G14" s="8">
        <f>SUM(D14:F14)</f>
        <v>1840666898.5699999</v>
      </c>
    </row>
    <row r="15" spans="1:10" ht="15">
      <c r="A15" s="49"/>
      <c r="B15" s="51"/>
      <c r="C15" s="7" t="s">
        <v>11</v>
      </c>
      <c r="D15" s="9">
        <f>D17+D18+D19</f>
        <v>716722472.56999993</v>
      </c>
      <c r="E15" s="9">
        <f>E17+E18+E19</f>
        <v>562144878</v>
      </c>
      <c r="F15" s="9">
        <f>F17+F18+F19</f>
        <v>561799548</v>
      </c>
      <c r="G15" s="9">
        <f>SUM(D15:F15)</f>
        <v>1840666898.5699999</v>
      </c>
    </row>
    <row r="16" spans="1:10" ht="15" outlineLevel="1">
      <c r="A16" s="49"/>
      <c r="B16" s="51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49"/>
      <c r="B17" s="51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49"/>
      <c r="B18" s="51"/>
      <c r="C18" s="7" t="s">
        <v>15</v>
      </c>
      <c r="D18" s="21">
        <f>D23+D28+D33+D40</f>
        <v>7439000.1999999993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11659672.829999998</v>
      </c>
    </row>
    <row r="19" spans="1:10" ht="15" outlineLevel="1">
      <c r="A19" s="49"/>
      <c r="B19" s="51"/>
      <c r="C19" s="7" t="s">
        <v>17</v>
      </c>
      <c r="D19" s="21">
        <f>D24+D29+D34+D41+D43</f>
        <v>705852672.56999993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1818204898.5699999</v>
      </c>
    </row>
    <row r="20" spans="1:10" ht="15">
      <c r="A20" s="52" t="s">
        <v>0</v>
      </c>
      <c r="B20" s="55" t="s">
        <v>7</v>
      </c>
      <c r="C20" s="19" t="s">
        <v>11</v>
      </c>
      <c r="D20" s="9">
        <f>D24+D23+D22</f>
        <v>118266381</v>
      </c>
      <c r="E20" s="24">
        <f>E24+E23+E22</f>
        <v>108536276</v>
      </c>
      <c r="F20" s="24">
        <f>F24+F23+F22</f>
        <v>108524905</v>
      </c>
      <c r="G20" s="24">
        <f>G24+G23+G22</f>
        <v>335327562</v>
      </c>
    </row>
    <row r="21" spans="1:10" ht="15">
      <c r="A21" s="53"/>
      <c r="B21" s="56"/>
      <c r="C21" s="19" t="s">
        <v>13</v>
      </c>
      <c r="D21" s="21"/>
      <c r="E21" s="25"/>
      <c r="F21" s="25"/>
      <c r="G21" s="25"/>
    </row>
    <row r="22" spans="1:10" ht="15">
      <c r="A22" s="53"/>
      <c r="B22" s="56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3"/>
      <c r="B23" s="56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3"/>
      <c r="B24" s="56"/>
      <c r="C24" s="19" t="s">
        <v>17</v>
      </c>
      <c r="D24" s="34">
        <v>117961281</v>
      </c>
      <c r="E24" s="34">
        <v>108228976</v>
      </c>
      <c r="F24" s="34">
        <v>108228805</v>
      </c>
      <c r="G24" s="24">
        <f>D24+E24+F24</f>
        <v>334419062</v>
      </c>
    </row>
    <row r="25" spans="1:10" ht="13.5" customHeight="1">
      <c r="A25" s="58" t="s">
        <v>1</v>
      </c>
      <c r="B25" s="59" t="s">
        <v>5</v>
      </c>
      <c r="C25" s="19" t="s">
        <v>11</v>
      </c>
      <c r="D25" s="28">
        <f>D27+D28+D29</f>
        <v>398389848.56999999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958571798.56999993</v>
      </c>
    </row>
    <row r="26" spans="1:10" ht="15">
      <c r="A26" s="58"/>
      <c r="B26" s="59"/>
      <c r="C26" s="19" t="s">
        <v>13</v>
      </c>
      <c r="D26" s="20"/>
      <c r="E26" s="25"/>
      <c r="F26" s="25"/>
      <c r="G26" s="25"/>
    </row>
    <row r="27" spans="1:10" ht="15.75" customHeight="1">
      <c r="A27" s="58"/>
      <c r="B27" s="59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58"/>
      <c r="B28" s="59"/>
      <c r="C28" s="19" t="s">
        <v>15</v>
      </c>
      <c r="D28" s="9">
        <v>2629779.88</v>
      </c>
      <c r="E28" s="24">
        <v>1822430.72</v>
      </c>
      <c r="F28" s="24">
        <v>1967928.87</v>
      </c>
      <c r="G28" s="24">
        <f>SUM(D28:F28)</f>
        <v>6420139.4699999997</v>
      </c>
    </row>
    <row r="29" spans="1:10" ht="15">
      <c r="A29" s="58"/>
      <c r="B29" s="59"/>
      <c r="C29" s="19" t="s">
        <v>17</v>
      </c>
      <c r="D29" s="28">
        <v>392424048.56999999</v>
      </c>
      <c r="E29" s="24">
        <v>274599685</v>
      </c>
      <c r="F29" s="24">
        <v>274593465</v>
      </c>
      <c r="G29" s="24">
        <f>SUM(D29:F29)</f>
        <v>941617198.56999993</v>
      </c>
    </row>
    <row r="30" spans="1:10" ht="14.25" customHeight="1">
      <c r="A30" s="52" t="s">
        <v>2</v>
      </c>
      <c r="B30" s="55" t="s">
        <v>18</v>
      </c>
      <c r="C30" s="19" t="s">
        <v>11</v>
      </c>
      <c r="D30" s="9">
        <f>D32+D33+D34</f>
        <v>182205621</v>
      </c>
      <c r="E30" s="9">
        <f>E34</f>
        <v>163639270</v>
      </c>
      <c r="F30" s="9">
        <f>F32+F33+F34</f>
        <v>163367531</v>
      </c>
      <c r="G30" s="9">
        <f>SUM(D30:F30)</f>
        <v>509212422</v>
      </c>
    </row>
    <row r="31" spans="1:10" ht="15">
      <c r="A31" s="53"/>
      <c r="B31" s="56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3"/>
      <c r="B32" s="56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3"/>
      <c r="B33" s="56"/>
      <c r="C33" s="19" t="s">
        <v>15</v>
      </c>
      <c r="D33" s="9">
        <v>1598900</v>
      </c>
      <c r="E33" s="9">
        <v>0</v>
      </c>
      <c r="F33" s="9">
        <v>0</v>
      </c>
      <c r="G33" s="9">
        <f>SUM(D33:F33)</f>
        <v>1598900</v>
      </c>
    </row>
    <row r="34" spans="1:7" ht="16.5" customHeight="1">
      <c r="A34" s="53"/>
      <c r="B34" s="56"/>
      <c r="C34" s="19" t="s">
        <v>17</v>
      </c>
      <c r="D34" s="34">
        <v>180606721</v>
      </c>
      <c r="E34" s="34">
        <v>163639270</v>
      </c>
      <c r="F34" s="34">
        <v>163367531</v>
      </c>
      <c r="G34" s="9">
        <f>SUM(D34:F34)</f>
        <v>507613522</v>
      </c>
    </row>
    <row r="35" spans="1:7" ht="13.5" customHeight="1">
      <c r="A35" s="52" t="s">
        <v>3</v>
      </c>
      <c r="B35" s="55" t="s">
        <v>19</v>
      </c>
      <c r="C35" s="19" t="s">
        <v>11</v>
      </c>
      <c r="D35" s="9">
        <f>SUM(D37:D41)</f>
        <v>13812091.720000001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33506585.719999999</v>
      </c>
    </row>
    <row r="36" spans="1:7" ht="17.25" customHeight="1">
      <c r="A36" s="53"/>
      <c r="B36" s="56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3"/>
      <c r="B37" s="56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3"/>
      <c r="B38" s="56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3"/>
      <c r="B39" s="56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3"/>
      <c r="B40" s="56"/>
      <c r="C40" s="19" t="s">
        <v>15</v>
      </c>
      <c r="D40" s="9">
        <v>3000000</v>
      </c>
      <c r="E40" s="9">
        <v>0</v>
      </c>
      <c r="F40" s="9">
        <v>0</v>
      </c>
      <c r="G40" s="9">
        <f>D40</f>
        <v>3000000</v>
      </c>
    </row>
    <row r="41" spans="1:7" ht="15">
      <c r="A41" s="54"/>
      <c r="B41" s="57"/>
      <c r="C41" s="19" t="s">
        <v>17</v>
      </c>
      <c r="D41" s="34">
        <v>10812091.720000001</v>
      </c>
      <c r="E41" s="34">
        <v>9847247</v>
      </c>
      <c r="F41" s="34">
        <v>9847247</v>
      </c>
      <c r="G41" s="9">
        <f>G35</f>
        <v>33506585.719999999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4048530.28</v>
      </c>
      <c r="E43" s="36">
        <v>0</v>
      </c>
      <c r="F43" s="36">
        <v>0</v>
      </c>
      <c r="G43" s="37">
        <f>SUM(D43:F43)</f>
        <v>4048530.28</v>
      </c>
    </row>
    <row r="44" spans="1:7" ht="41.25" customHeight="1">
      <c r="A44" s="38" t="s">
        <v>30</v>
      </c>
      <c r="B44" s="38"/>
      <c r="C44" s="38"/>
      <c r="D44" s="33"/>
      <c r="E44" s="31"/>
      <c r="F44" s="39" t="s">
        <v>31</v>
      </c>
      <c r="G44" s="39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B30:B34"/>
    <mergeCell ref="E1:F1"/>
    <mergeCell ref="E2:G2"/>
    <mergeCell ref="E3:F3"/>
    <mergeCell ref="E4:F4"/>
    <mergeCell ref="E9:G9"/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2025-05-27T07:11:15Z</cp:lastPrinted>
  <dcterms:created xsi:type="dcterms:W3CDTF">2013-07-29T03:10:57Z</dcterms:created>
  <dcterms:modified xsi:type="dcterms:W3CDTF">2025-06-17T04:16:31Z</dcterms:modified>
</cp:coreProperties>
</file>