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БЕЗ УЧЕТА СЧЕТОВ БЮДЖЕТА" sheetId="1" r:id="rId1"/>
  </sheets>
  <definedNames>
    <definedName name="_xlnm.Print_Titles" localSheetId="0">'БЕЗ УЧЕТА СЧЕТОВ БЮДЖЕТА'!$9:$10</definedName>
  </definedNames>
  <calcPr fullCalcOnLoad="1"/>
</workbook>
</file>

<file path=xl/sharedStrings.xml><?xml version="1.0" encoding="utf-8"?>
<sst xmlns="http://schemas.openxmlformats.org/spreadsheetml/2006/main" count="105" uniqueCount="101">
  <si>
    <t>Наименование показателя</t>
  </si>
  <si>
    <t>#Н/Д</t>
  </si>
  <si>
    <t>0100</t>
  </si>
  <si>
    <t>0102</t>
  </si>
  <si>
    <t>0103</t>
  </si>
  <si>
    <t>0104</t>
  </si>
  <si>
    <t>0106</t>
  </si>
  <si>
    <t>0111</t>
  </si>
  <si>
    <t>0113</t>
  </si>
  <si>
    <t>0300</t>
  </si>
  <si>
    <t>0309</t>
  </si>
  <si>
    <t>0314</t>
  </si>
  <si>
    <t>0400</t>
  </si>
  <si>
    <t>0407</t>
  </si>
  <si>
    <t>0408</t>
  </si>
  <si>
    <t>0409</t>
  </si>
  <si>
    <t>0412</t>
  </si>
  <si>
    <t>0500</t>
  </si>
  <si>
    <t>0501</t>
  </si>
  <si>
    <t>0502</t>
  </si>
  <si>
    <t>0503</t>
  </si>
  <si>
    <t>0700</t>
  </si>
  <si>
    <t>0701</t>
  </si>
  <si>
    <t>0702</t>
  </si>
  <si>
    <t>0707</t>
  </si>
  <si>
    <t>0709</t>
  </si>
  <si>
    <t>0800</t>
  </si>
  <si>
    <t>0801</t>
  </si>
  <si>
    <t>0804</t>
  </si>
  <si>
    <t>0900</t>
  </si>
  <si>
    <t>0909</t>
  </si>
  <si>
    <t>1000</t>
  </si>
  <si>
    <t>1001</t>
  </si>
  <si>
    <t>1002</t>
  </si>
  <si>
    <t>1003</t>
  </si>
  <si>
    <t>1004</t>
  </si>
  <si>
    <t>1006</t>
  </si>
  <si>
    <t>1100</t>
  </si>
  <si>
    <t>1102</t>
  </si>
  <si>
    <t>1200</t>
  </si>
  <si>
    <t>1202</t>
  </si>
  <si>
    <t>1300</t>
  </si>
  <si>
    <t>1301</t>
  </si>
  <si>
    <t>Всего расходов:</t>
  </si>
  <si>
    <t>План на год</t>
  </si>
  <si>
    <t xml:space="preserve">План 1 квартала </t>
  </si>
  <si>
    <t>Фактическое исполнение</t>
  </si>
  <si>
    <t>План на 1 квартал</t>
  </si>
  <si>
    <t>Отклонение</t>
  </si>
  <si>
    <t>Процент выполнения</t>
  </si>
  <si>
    <t>от плана на год</t>
  </si>
  <si>
    <t>от плана 1 квартала</t>
  </si>
  <si>
    <t xml:space="preserve"> 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</si>
  <si>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</si>
  <si>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</si>
  <si>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</si>
  <si>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</si>
  <si>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</si>
  <si>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</si>
  <si>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 xml:space="preserve"> 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</si>
  <si>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</si>
  <si>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</si>
  <si>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 xml:space="preserve"> НАЦИОНАЛЬНАЯ ЭКОНОМИКА</t>
  </si>
  <si>
    <t>Лесное хозяйство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</si>
  <si>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</si>
  <si>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</si>
  <si>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</si>
  <si>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 xml:space="preserve"> ЖИЛИЩНО-КОММУНАЛЬНОЕ ХОЗЯЙСТВО</t>
  </si>
  <si>
    <t>Жилищное хозяйство</t>
  </si>
  <si>
    <t>Коммунальное хозяйство</t>
  </si>
  <si>
    <t>Благоустройство</t>
  </si>
  <si>
    <t xml:space="preserve"> 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</si>
  <si>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</si>
  <si>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</si>
  <si>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</si>
  <si>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</si>
  <si>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</si>
  <si>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культуры, кинематографии</t>
  </si>
  <si>
    <t xml:space="preserve"> ЗДРАВООХРАНЕНИЕ</t>
  </si>
  <si>
    <t>Другие вопросы в области здравоохранения</t>
  </si>
  <si>
    <t xml:space="preserve"> 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</si>
  <si>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</si>
  <si>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</si>
  <si>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</si>
  <si>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</si>
  <si>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</si>
  <si>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 xml:space="preserve"> ФИЗИЧЕСКАЯ КУЛЬТУРА И СПОРТ</t>
  </si>
  <si>
    <t>Массовый спорт</t>
  </si>
  <si>
    <t xml:space="preserve"> СРЕДСТВА МАССОВОЙ ИНФОРМАЦИИ</t>
  </si>
  <si>
    <t>Периодическая печать и издательства</t>
  </si>
  <si>
    <t xml:space="preserve"> ОБСЛУЖИВАНИЕ ГОСУДАРСТВЕННОГО И МУНИЦИПАЛЬНОГО ДОЛГА</t>
  </si>
  <si>
    <t>Обслуживание внутреннего государственного и муниципального долга</t>
  </si>
  <si>
    <t xml:space="preserve"> КУЛЬТУРАИ КИНЕМАТОГРАФИЯ</t>
  </si>
  <si>
    <t>№ п/п</t>
  </si>
  <si>
    <t>Раздел/подраздел</t>
  </si>
  <si>
    <t>(рублей)</t>
  </si>
  <si>
    <t>Приложение № 3</t>
  </si>
  <si>
    <t>к постановлению Администрации</t>
  </si>
  <si>
    <t>ЗАТО г.Железногорск</t>
  </si>
  <si>
    <t>Исполнение расходов бюджета ЗАТО Железногорск в разрезе  разделов, подразделов за 1 квартал 2013 года</t>
  </si>
  <si>
    <t xml:space="preserve">от 23.04.2013 № 655     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</si>
</sst>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Arial Cyr"/>
      <family val="0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theme="1"/>
      <name val="Times New Roman"/>
      <family val="1"/>
    </font>
    <font>
      <sz val="12"/>
      <color rgb="FF000000"/>
      <name val="Arial Cyr"/>
      <family val="0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3"/>
      <color theme="1"/>
      <name val="Times New Roman"/>
      <family val="1"/>
    </font>
    <font>
      <i/>
      <sz val="10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45" fillId="33" borderId="0" xfId="0" applyFont="1" applyFill="1" applyAlignment="1">
      <alignment/>
    </xf>
    <xf numFmtId="0" fontId="45" fillId="33" borderId="10" xfId="0" applyFont="1" applyFill="1" applyBorder="1" applyAlignment="1">
      <alignment horizontal="center" vertical="center" wrapText="1"/>
    </xf>
    <xf numFmtId="4" fontId="46" fillId="34" borderId="11" xfId="0" applyNumberFormat="1" applyFont="1" applyFill="1" applyBorder="1" applyAlignment="1">
      <alignment horizontal="right" vertical="top" shrinkToFit="1"/>
    </xf>
    <xf numFmtId="0" fontId="45" fillId="33" borderId="0" xfId="0" applyFont="1" applyFill="1" applyAlignment="1">
      <alignment horizontal="left" wrapText="1"/>
    </xf>
    <xf numFmtId="0" fontId="47" fillId="35" borderId="0" xfId="0" applyFont="1" applyFill="1" applyAlignment="1">
      <alignment/>
    </xf>
    <xf numFmtId="0" fontId="47" fillId="0" borderId="0" xfId="0" applyFont="1" applyAlignment="1">
      <alignment/>
    </xf>
    <xf numFmtId="0" fontId="48" fillId="33" borderId="0" xfId="0" applyFont="1" applyFill="1" applyAlignment="1">
      <alignment/>
    </xf>
    <xf numFmtId="4" fontId="49" fillId="35" borderId="10" xfId="0" applyNumberFormat="1" applyFont="1" applyFill="1" applyBorder="1" applyAlignment="1">
      <alignment horizontal="right" vertical="top" shrinkToFit="1"/>
    </xf>
    <xf numFmtId="49" fontId="48" fillId="33" borderId="10" xfId="0" applyNumberFormat="1" applyFont="1" applyFill="1" applyBorder="1" applyAlignment="1">
      <alignment horizontal="center" vertical="top" shrinkToFit="1"/>
    </xf>
    <xf numFmtId="0" fontId="48" fillId="35" borderId="0" xfId="0" applyFont="1" applyFill="1" applyAlignment="1">
      <alignment/>
    </xf>
    <xf numFmtId="0" fontId="49" fillId="33" borderId="12" xfId="0" applyFont="1" applyFill="1" applyBorder="1" applyAlignment="1">
      <alignment vertical="top" wrapText="1"/>
    </xf>
    <xf numFmtId="4" fontId="46" fillId="36" borderId="13" xfId="0" applyNumberFormat="1" applyFont="1" applyFill="1" applyBorder="1" applyAlignment="1">
      <alignment horizontal="right" vertical="top" shrinkToFit="1"/>
    </xf>
    <xf numFmtId="49" fontId="49" fillId="33" borderId="10" xfId="0" applyNumberFormat="1" applyFont="1" applyFill="1" applyBorder="1" applyAlignment="1">
      <alignment horizontal="center" vertical="top" shrinkToFit="1"/>
    </xf>
    <xf numFmtId="0" fontId="0" fillId="0" borderId="0" xfId="0" applyFont="1" applyAlignment="1">
      <alignment/>
    </xf>
    <xf numFmtId="0" fontId="48" fillId="33" borderId="12" xfId="0" applyFont="1" applyFill="1" applyBorder="1" applyAlignment="1">
      <alignment vertical="top" wrapText="1"/>
    </xf>
    <xf numFmtId="4" fontId="48" fillId="35" borderId="10" xfId="0" applyNumberFormat="1" applyFont="1" applyFill="1" applyBorder="1" applyAlignment="1">
      <alignment horizontal="right" vertical="top" shrinkToFit="1"/>
    </xf>
    <xf numFmtId="4" fontId="45" fillId="36" borderId="13" xfId="0" applyNumberFormat="1" applyFont="1" applyFill="1" applyBorder="1" applyAlignment="1">
      <alignment horizontal="right" vertical="top" shrinkToFit="1"/>
    </xf>
    <xf numFmtId="0" fontId="49" fillId="33" borderId="10" xfId="0" applyFont="1" applyFill="1" applyBorder="1" applyAlignment="1">
      <alignment horizontal="right"/>
    </xf>
    <xf numFmtId="0" fontId="0" fillId="0" borderId="0" xfId="0" applyAlignment="1">
      <alignment/>
    </xf>
    <xf numFmtId="0" fontId="36" fillId="0" borderId="0" xfId="0" applyFont="1" applyAlignment="1">
      <alignment/>
    </xf>
    <xf numFmtId="0" fontId="2" fillId="35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50" fillId="0" borderId="10" xfId="0" applyFont="1" applyBorder="1" applyAlignment="1">
      <alignment horizontal="center" vertical="top"/>
    </xf>
    <xf numFmtId="0" fontId="47" fillId="0" borderId="10" xfId="0" applyFont="1" applyBorder="1" applyAlignment="1">
      <alignment horizontal="center" vertical="top"/>
    </xf>
    <xf numFmtId="9" fontId="0" fillId="0" borderId="0" xfId="0" applyNumberFormat="1" applyFont="1" applyAlignment="1">
      <alignment/>
    </xf>
    <xf numFmtId="9" fontId="2" fillId="35" borderId="10" xfId="0" applyNumberFormat="1" applyFont="1" applyFill="1" applyBorder="1" applyAlignment="1">
      <alignment horizontal="center" vertical="center" wrapText="1"/>
    </xf>
    <xf numFmtId="9" fontId="0" fillId="0" borderId="0" xfId="0" applyNumberFormat="1" applyFont="1" applyBorder="1" applyAlignment="1">
      <alignment/>
    </xf>
    <xf numFmtId="0" fontId="48" fillId="33" borderId="0" xfId="0" applyFont="1" applyFill="1" applyBorder="1" applyAlignment="1">
      <alignment horizontal="right" vertical="top" wrapText="1"/>
    </xf>
    <xf numFmtId="0" fontId="51" fillId="33" borderId="0" xfId="0" applyFont="1" applyFill="1" applyAlignment="1">
      <alignment/>
    </xf>
    <xf numFmtId="0" fontId="48" fillId="33" borderId="0" xfId="0" applyFont="1" applyFill="1" applyAlignment="1">
      <alignment wrapText="1"/>
    </xf>
    <xf numFmtId="0" fontId="52" fillId="0" borderId="0" xfId="0" applyFont="1" applyFill="1" applyAlignment="1">
      <alignment vertical="top"/>
    </xf>
    <xf numFmtId="0" fontId="52" fillId="0" borderId="0" xfId="0" applyFont="1" applyFill="1" applyAlignment="1">
      <alignment/>
    </xf>
    <xf numFmtId="9" fontId="0" fillId="0" borderId="0" xfId="0" applyNumberFormat="1" applyFont="1" applyFill="1" applyAlignment="1">
      <alignment/>
    </xf>
    <xf numFmtId="4" fontId="53" fillId="0" borderId="10" xfId="0" applyNumberFormat="1" applyFont="1" applyBorder="1" applyAlignment="1">
      <alignment horizontal="right" vertical="top"/>
    </xf>
    <xf numFmtId="9" fontId="53" fillId="0" borderId="10" xfId="0" applyNumberFormat="1" applyFont="1" applyBorder="1" applyAlignment="1">
      <alignment horizontal="right" vertical="top"/>
    </xf>
    <xf numFmtId="4" fontId="54" fillId="0" borderId="10" xfId="0" applyNumberFormat="1" applyFont="1" applyBorder="1" applyAlignment="1">
      <alignment horizontal="right" vertical="top"/>
    </xf>
    <xf numFmtId="9" fontId="54" fillId="0" borderId="10" xfId="0" applyNumberFormat="1" applyFont="1" applyBorder="1" applyAlignment="1">
      <alignment horizontal="right" vertical="top"/>
    </xf>
    <xf numFmtId="0" fontId="48" fillId="33" borderId="0" xfId="0" applyFont="1" applyFill="1" applyAlignment="1">
      <alignment wrapText="1"/>
    </xf>
    <xf numFmtId="0" fontId="45" fillId="33" borderId="14" xfId="0" applyFont="1" applyFill="1" applyBorder="1" applyAlignment="1">
      <alignment horizontal="right"/>
    </xf>
    <xf numFmtId="0" fontId="47" fillId="0" borderId="15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/>
    </xf>
    <xf numFmtId="0" fontId="2" fillId="35" borderId="13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9" fontId="2" fillId="35" borderId="10" xfId="0" applyNumberFormat="1" applyFont="1" applyFill="1" applyBorder="1" applyAlignment="1">
      <alignment horizontal="center" vertical="center" wrapText="1"/>
    </xf>
    <xf numFmtId="0" fontId="55" fillId="0" borderId="0" xfId="0" applyFont="1" applyAlignment="1">
      <alignment horizontal="center" vertical="center"/>
    </xf>
    <xf numFmtId="0" fontId="56" fillId="35" borderId="15" xfId="0" applyFont="1" applyFill="1" applyBorder="1" applyAlignment="1">
      <alignment horizontal="center" vertical="center" wrapText="1"/>
    </xf>
    <xf numFmtId="0" fontId="56" fillId="35" borderId="16" xfId="0" applyFont="1" applyFill="1" applyBorder="1" applyAlignment="1">
      <alignment horizontal="center" vertical="center" wrapText="1"/>
    </xf>
    <xf numFmtId="0" fontId="49" fillId="33" borderId="13" xfId="0" applyFont="1" applyFill="1" applyBorder="1" applyAlignment="1">
      <alignment horizontal="left"/>
    </xf>
    <xf numFmtId="0" fontId="49" fillId="33" borderId="12" xfId="0" applyFont="1" applyFill="1" applyBorder="1" applyAlignment="1">
      <alignment horizontal="left"/>
    </xf>
    <xf numFmtId="0" fontId="48" fillId="33" borderId="0" xfId="0" applyFont="1" applyFill="1" applyAlignment="1">
      <alignment horizontal="left" wrapText="1"/>
    </xf>
    <xf numFmtId="0" fontId="2" fillId="35" borderId="15" xfId="0" applyFont="1" applyFill="1" applyBorder="1" applyAlignment="1">
      <alignment horizontal="center" vertical="center" wrapText="1"/>
    </xf>
    <xf numFmtId="0" fontId="2" fillId="35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showGridLines="0" tabSelected="1" zoomScalePageLayoutView="0" workbookViewId="0" topLeftCell="A1">
      <selection activeCell="K5" sqref="K5"/>
    </sheetView>
  </sheetViews>
  <sheetFormatPr defaultColWidth="9.140625" defaultRowHeight="15" outlineLevelRow="1"/>
  <cols>
    <col min="1" max="1" width="9.140625" style="22" customWidth="1"/>
    <col min="2" max="2" width="41.140625" style="6" customWidth="1"/>
    <col min="3" max="3" width="8.8515625" style="6" customWidth="1"/>
    <col min="4" max="5" width="0" style="6" hidden="1" customWidth="1"/>
    <col min="6" max="6" width="14.7109375" style="5" customWidth="1"/>
    <col min="7" max="7" width="11.7109375" style="5" customWidth="1"/>
    <col min="8" max="8" width="14.140625" style="5" customWidth="1"/>
    <col min="9" max="9" width="0" style="14" hidden="1" customWidth="1"/>
    <col min="10" max="10" width="15.57421875" style="14" customWidth="1"/>
    <col min="11" max="11" width="14.7109375" style="14" customWidth="1"/>
    <col min="12" max="12" width="13.140625" style="25" customWidth="1"/>
    <col min="13" max="13" width="12.00390625" style="25" customWidth="1"/>
  </cols>
  <sheetData>
    <row r="1" spans="2:13" ht="15.75">
      <c r="B1" s="38"/>
      <c r="C1" s="38"/>
      <c r="D1" s="38"/>
      <c r="E1" s="38"/>
      <c r="F1" s="38"/>
      <c r="G1" s="10"/>
      <c r="H1" s="10"/>
      <c r="I1" s="1"/>
      <c r="K1" s="31" t="s">
        <v>96</v>
      </c>
      <c r="L1" s="32"/>
      <c r="M1" s="33"/>
    </row>
    <row r="2" spans="1:13" s="19" customFormat="1" ht="15.75">
      <c r="A2" s="22"/>
      <c r="B2" s="30"/>
      <c r="C2" s="30"/>
      <c r="D2" s="30"/>
      <c r="E2" s="30"/>
      <c r="F2" s="30"/>
      <c r="G2" s="10"/>
      <c r="H2" s="10"/>
      <c r="I2" s="1"/>
      <c r="J2" s="14"/>
      <c r="K2" s="31" t="s">
        <v>97</v>
      </c>
      <c r="L2" s="32"/>
      <c r="M2" s="33"/>
    </row>
    <row r="3" spans="1:13" s="19" customFormat="1" ht="15.75">
      <c r="A3" s="22"/>
      <c r="B3" s="30"/>
      <c r="C3" s="30"/>
      <c r="D3" s="30"/>
      <c r="E3" s="30"/>
      <c r="F3" s="30"/>
      <c r="G3" s="10"/>
      <c r="H3" s="10"/>
      <c r="I3" s="1"/>
      <c r="J3" s="14"/>
      <c r="K3" s="31" t="s">
        <v>98</v>
      </c>
      <c r="L3" s="32"/>
      <c r="M3" s="33"/>
    </row>
    <row r="4" spans="1:13" s="19" customFormat="1" ht="15.75">
      <c r="A4" s="22"/>
      <c r="B4" s="30"/>
      <c r="C4" s="30"/>
      <c r="D4" s="30"/>
      <c r="E4" s="30"/>
      <c r="F4" s="30"/>
      <c r="G4" s="10"/>
      <c r="H4" s="10"/>
      <c r="I4" s="1"/>
      <c r="J4" s="14"/>
      <c r="K4" s="31" t="s">
        <v>100</v>
      </c>
      <c r="L4" s="32"/>
      <c r="M4" s="33"/>
    </row>
    <row r="5" spans="1:13" s="19" customFormat="1" ht="15">
      <c r="A5" s="22"/>
      <c r="B5" s="30"/>
      <c r="C5" s="30"/>
      <c r="D5" s="30"/>
      <c r="E5" s="30"/>
      <c r="F5" s="30"/>
      <c r="G5" s="10"/>
      <c r="H5" s="10"/>
      <c r="I5" s="1"/>
      <c r="J5" s="14"/>
      <c r="K5" s="14"/>
      <c r="L5" s="25"/>
      <c r="M5" s="25"/>
    </row>
    <row r="6" spans="1:13" s="19" customFormat="1" ht="16.5">
      <c r="A6" s="45" t="s">
        <v>99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</row>
    <row r="7" spans="2:13" ht="15.75">
      <c r="B7" s="29"/>
      <c r="C7" s="29"/>
      <c r="D7" s="29"/>
      <c r="E7" s="29"/>
      <c r="F7" s="29"/>
      <c r="G7" s="29"/>
      <c r="H7" s="29"/>
      <c r="I7" s="29"/>
      <c r="M7" s="27"/>
    </row>
    <row r="8" spans="2:13" ht="15">
      <c r="B8" s="39"/>
      <c r="C8" s="39"/>
      <c r="D8" s="39"/>
      <c r="E8" s="39"/>
      <c r="F8" s="39"/>
      <c r="G8" s="39"/>
      <c r="H8" s="39"/>
      <c r="I8" s="39"/>
      <c r="M8" s="28" t="s">
        <v>95</v>
      </c>
    </row>
    <row r="9" spans="1:13" ht="23.25" customHeight="1">
      <c r="A9" s="40" t="s">
        <v>93</v>
      </c>
      <c r="B9" s="53" t="s">
        <v>0</v>
      </c>
      <c r="C9" s="55" t="s">
        <v>94</v>
      </c>
      <c r="D9" s="51" t="s">
        <v>44</v>
      </c>
      <c r="E9" s="51" t="s">
        <v>45</v>
      </c>
      <c r="F9" s="51" t="s">
        <v>44</v>
      </c>
      <c r="G9" s="46" t="s">
        <v>47</v>
      </c>
      <c r="H9" s="46" t="s">
        <v>46</v>
      </c>
      <c r="I9" s="2" t="s">
        <v>1</v>
      </c>
      <c r="J9" s="42" t="s">
        <v>48</v>
      </c>
      <c r="K9" s="43"/>
      <c r="L9" s="44" t="s">
        <v>49</v>
      </c>
      <c r="M9" s="44"/>
    </row>
    <row r="10" spans="1:13" ht="24">
      <c r="A10" s="41"/>
      <c r="B10" s="54"/>
      <c r="C10" s="56"/>
      <c r="D10" s="52"/>
      <c r="E10" s="52"/>
      <c r="F10" s="52"/>
      <c r="G10" s="47"/>
      <c r="H10" s="47"/>
      <c r="I10" s="2"/>
      <c r="J10" s="21" t="s">
        <v>50</v>
      </c>
      <c r="K10" s="21" t="s">
        <v>51</v>
      </c>
      <c r="L10" s="26" t="s">
        <v>50</v>
      </c>
      <c r="M10" s="26" t="s">
        <v>51</v>
      </c>
    </row>
    <row r="11" spans="1:13" s="20" customFormat="1" ht="15">
      <c r="A11" s="23">
        <v>1</v>
      </c>
      <c r="B11" s="11" t="s">
        <v>52</v>
      </c>
      <c r="C11" s="13" t="s">
        <v>2</v>
      </c>
      <c r="D11" s="13"/>
      <c r="E11" s="13"/>
      <c r="F11" s="8">
        <v>220967676.24</v>
      </c>
      <c r="G11" s="8">
        <v>57685746.07</v>
      </c>
      <c r="H11" s="8">
        <v>45174209.72</v>
      </c>
      <c r="I11" s="12">
        <v>0</v>
      </c>
      <c r="J11" s="34">
        <f>H11-F11</f>
        <v>-175793466.52</v>
      </c>
      <c r="K11" s="34">
        <f>H11-G11</f>
        <v>-12511536.350000001</v>
      </c>
      <c r="L11" s="35">
        <f>H11/F11</f>
        <v>0.2044380901708667</v>
      </c>
      <c r="M11" s="35">
        <f>H11/G11</f>
        <v>0.7831087018478081</v>
      </c>
    </row>
    <row r="12" spans="1:13" ht="38.25" outlineLevel="1">
      <c r="A12" s="24">
        <v>2</v>
      </c>
      <c r="B12" s="15" t="s">
        <v>53</v>
      </c>
      <c r="C12" s="9" t="s">
        <v>3</v>
      </c>
      <c r="D12" s="9"/>
      <c r="E12" s="9"/>
      <c r="F12" s="16">
        <v>1404047</v>
      </c>
      <c r="G12" s="16">
        <v>364113</v>
      </c>
      <c r="H12" s="16">
        <v>352041.37</v>
      </c>
      <c r="I12" s="17">
        <v>0</v>
      </c>
      <c r="J12" s="36">
        <f aca="true" t="shared" si="0" ref="J12:J52">H12-F12</f>
        <v>-1052005.63</v>
      </c>
      <c r="K12" s="36">
        <f aca="true" t="shared" si="1" ref="K12:K52">H12-G12</f>
        <v>-12071.630000000005</v>
      </c>
      <c r="L12" s="37">
        <f aca="true" t="shared" si="2" ref="L12:L52">H12/F12</f>
        <v>0.2507333230297846</v>
      </c>
      <c r="M12" s="37">
        <f aca="true" t="shared" si="3" ref="M12:M52">H12/G12</f>
        <v>0.9668464734848797</v>
      </c>
    </row>
    <row r="13" spans="1:13" ht="51" outlineLevel="1">
      <c r="A13" s="24">
        <v>3</v>
      </c>
      <c r="B13" s="15" t="s">
        <v>54</v>
      </c>
      <c r="C13" s="9" t="s">
        <v>4</v>
      </c>
      <c r="D13" s="9"/>
      <c r="E13" s="9"/>
      <c r="F13" s="16">
        <v>12638312</v>
      </c>
      <c r="G13" s="16">
        <v>3213797</v>
      </c>
      <c r="H13" s="16">
        <v>2244739.01</v>
      </c>
      <c r="I13" s="17">
        <v>0</v>
      </c>
      <c r="J13" s="36">
        <f t="shared" si="0"/>
        <v>-10393572.99</v>
      </c>
      <c r="K13" s="36">
        <f t="shared" si="1"/>
        <v>-969057.9900000002</v>
      </c>
      <c r="L13" s="37">
        <f t="shared" si="2"/>
        <v>0.1776138308660207</v>
      </c>
      <c r="M13" s="37">
        <f t="shared" si="3"/>
        <v>0.6984694459544271</v>
      </c>
    </row>
    <row r="14" spans="1:13" ht="51" outlineLevel="1">
      <c r="A14" s="24">
        <v>4</v>
      </c>
      <c r="B14" s="15" t="s">
        <v>55</v>
      </c>
      <c r="C14" s="9" t="s">
        <v>5</v>
      </c>
      <c r="D14" s="9"/>
      <c r="E14" s="9"/>
      <c r="F14" s="16">
        <v>89776057.87</v>
      </c>
      <c r="G14" s="16">
        <v>24207700.8</v>
      </c>
      <c r="H14" s="16">
        <v>19675222.48</v>
      </c>
      <c r="I14" s="17">
        <v>0</v>
      </c>
      <c r="J14" s="36">
        <f t="shared" si="0"/>
        <v>-70100835.39</v>
      </c>
      <c r="K14" s="36">
        <f t="shared" si="1"/>
        <v>-4532478.32</v>
      </c>
      <c r="L14" s="37">
        <f t="shared" si="2"/>
        <v>0.21915890435388305</v>
      </c>
      <c r="M14" s="37">
        <f t="shared" si="3"/>
        <v>0.8127670877359819</v>
      </c>
    </row>
    <row r="15" spans="1:13" ht="41.25" customHeight="1" outlineLevel="1">
      <c r="A15" s="24">
        <v>5</v>
      </c>
      <c r="B15" s="15" t="s">
        <v>56</v>
      </c>
      <c r="C15" s="9" t="s">
        <v>6</v>
      </c>
      <c r="D15" s="9"/>
      <c r="E15" s="9"/>
      <c r="F15" s="16">
        <v>9613662</v>
      </c>
      <c r="G15" s="16">
        <v>2442809</v>
      </c>
      <c r="H15" s="16">
        <v>1970836.53</v>
      </c>
      <c r="I15" s="17">
        <v>0</v>
      </c>
      <c r="J15" s="36">
        <f t="shared" si="0"/>
        <v>-7642825.47</v>
      </c>
      <c r="K15" s="36">
        <f t="shared" si="1"/>
        <v>-471972.47</v>
      </c>
      <c r="L15" s="37">
        <f t="shared" si="2"/>
        <v>0.20500372594751096</v>
      </c>
      <c r="M15" s="37">
        <f t="shared" si="3"/>
        <v>0.8067910876372242</v>
      </c>
    </row>
    <row r="16" spans="1:13" ht="15" outlineLevel="1">
      <c r="A16" s="24">
        <v>6</v>
      </c>
      <c r="B16" s="15" t="s">
        <v>57</v>
      </c>
      <c r="C16" s="9" t="s">
        <v>7</v>
      </c>
      <c r="D16" s="9"/>
      <c r="E16" s="9"/>
      <c r="F16" s="16">
        <v>1143620</v>
      </c>
      <c r="G16" s="16">
        <v>0</v>
      </c>
      <c r="H16" s="16">
        <v>0</v>
      </c>
      <c r="I16" s="17">
        <v>0</v>
      </c>
      <c r="J16" s="36">
        <f t="shared" si="0"/>
        <v>-1143620</v>
      </c>
      <c r="K16" s="36">
        <f t="shared" si="1"/>
        <v>0</v>
      </c>
      <c r="L16" s="37">
        <f t="shared" si="2"/>
        <v>0</v>
      </c>
      <c r="M16" s="37">
        <v>0</v>
      </c>
    </row>
    <row r="17" spans="1:13" ht="15" outlineLevel="1">
      <c r="A17" s="24">
        <v>7</v>
      </c>
      <c r="B17" s="15" t="s">
        <v>58</v>
      </c>
      <c r="C17" s="9" t="s">
        <v>8</v>
      </c>
      <c r="D17" s="9"/>
      <c r="E17" s="9"/>
      <c r="F17" s="16">
        <v>106391977.37</v>
      </c>
      <c r="G17" s="16">
        <v>27457326.27</v>
      </c>
      <c r="H17" s="16">
        <v>20931370.33</v>
      </c>
      <c r="I17" s="17">
        <v>0</v>
      </c>
      <c r="J17" s="36">
        <f t="shared" si="0"/>
        <v>-85460607.04</v>
      </c>
      <c r="K17" s="36">
        <f t="shared" si="1"/>
        <v>-6525955.940000001</v>
      </c>
      <c r="L17" s="37">
        <f t="shared" si="2"/>
        <v>0.19673823954983793</v>
      </c>
      <c r="M17" s="37">
        <f t="shared" si="3"/>
        <v>0.7623236918326498</v>
      </c>
    </row>
    <row r="18" spans="1:13" s="20" customFormat="1" ht="27" customHeight="1">
      <c r="A18" s="23">
        <v>8</v>
      </c>
      <c r="B18" s="11" t="s">
        <v>59</v>
      </c>
      <c r="C18" s="13" t="s">
        <v>9</v>
      </c>
      <c r="D18" s="13"/>
      <c r="E18" s="13"/>
      <c r="F18" s="8">
        <v>17693771.8</v>
      </c>
      <c r="G18" s="8">
        <v>4863197.84</v>
      </c>
      <c r="H18" s="8">
        <v>2971488.53</v>
      </c>
      <c r="I18" s="12">
        <v>0</v>
      </c>
      <c r="J18" s="34">
        <f t="shared" si="0"/>
        <v>-14722283.270000001</v>
      </c>
      <c r="K18" s="34">
        <f t="shared" si="1"/>
        <v>-1891709.31</v>
      </c>
      <c r="L18" s="35">
        <f t="shared" si="2"/>
        <v>0.16793980184598062</v>
      </c>
      <c r="M18" s="35">
        <f t="shared" si="3"/>
        <v>0.6110153499327924</v>
      </c>
    </row>
    <row r="19" spans="1:13" ht="38.25" outlineLevel="1">
      <c r="A19" s="24">
        <v>9</v>
      </c>
      <c r="B19" s="15" t="s">
        <v>60</v>
      </c>
      <c r="C19" s="9" t="s">
        <v>10</v>
      </c>
      <c r="D19" s="9"/>
      <c r="E19" s="9"/>
      <c r="F19" s="16">
        <v>16748981.8</v>
      </c>
      <c r="G19" s="16">
        <v>4223397.84</v>
      </c>
      <c r="H19" s="16">
        <v>2971488.53</v>
      </c>
      <c r="I19" s="17">
        <v>0</v>
      </c>
      <c r="J19" s="36">
        <f t="shared" si="0"/>
        <v>-13777493.270000001</v>
      </c>
      <c r="K19" s="36">
        <f t="shared" si="1"/>
        <v>-1251909.31</v>
      </c>
      <c r="L19" s="37">
        <f t="shared" si="2"/>
        <v>0.1774130848957039</v>
      </c>
      <c r="M19" s="37">
        <f t="shared" si="3"/>
        <v>0.7035776979987279</v>
      </c>
    </row>
    <row r="20" spans="1:13" ht="38.25" outlineLevel="1">
      <c r="A20" s="24">
        <v>10</v>
      </c>
      <c r="B20" s="15" t="s">
        <v>61</v>
      </c>
      <c r="C20" s="9" t="s">
        <v>11</v>
      </c>
      <c r="D20" s="9"/>
      <c r="E20" s="9"/>
      <c r="F20" s="16">
        <v>944790</v>
      </c>
      <c r="G20" s="16">
        <v>639800</v>
      </c>
      <c r="H20" s="16">
        <v>0</v>
      </c>
      <c r="I20" s="17">
        <v>0</v>
      </c>
      <c r="J20" s="36">
        <f t="shared" si="0"/>
        <v>-944790</v>
      </c>
      <c r="K20" s="36">
        <f t="shared" si="1"/>
        <v>-639800</v>
      </c>
      <c r="L20" s="37">
        <f t="shared" si="2"/>
        <v>0</v>
      </c>
      <c r="M20" s="37">
        <f t="shared" si="3"/>
        <v>0</v>
      </c>
    </row>
    <row r="21" spans="1:13" s="20" customFormat="1" ht="15">
      <c r="A21" s="23">
        <v>11</v>
      </c>
      <c r="B21" s="11" t="s">
        <v>62</v>
      </c>
      <c r="C21" s="13" t="s">
        <v>12</v>
      </c>
      <c r="D21" s="13"/>
      <c r="E21" s="13"/>
      <c r="F21" s="8">
        <v>294208849</v>
      </c>
      <c r="G21" s="8">
        <v>64585627.4</v>
      </c>
      <c r="H21" s="8">
        <v>49862527.24</v>
      </c>
      <c r="I21" s="12">
        <v>0</v>
      </c>
      <c r="J21" s="34">
        <f t="shared" si="0"/>
        <v>-244346321.76</v>
      </c>
      <c r="K21" s="34">
        <f t="shared" si="1"/>
        <v>-14723100.159999996</v>
      </c>
      <c r="L21" s="35">
        <f t="shared" si="2"/>
        <v>0.16948003912689927</v>
      </c>
      <c r="M21" s="35">
        <f t="shared" si="3"/>
        <v>0.7720375143402262</v>
      </c>
    </row>
    <row r="22" spans="1:13" ht="15" outlineLevel="1">
      <c r="A22" s="24">
        <v>12</v>
      </c>
      <c r="B22" s="15" t="s">
        <v>63</v>
      </c>
      <c r="C22" s="9" t="s">
        <v>13</v>
      </c>
      <c r="D22" s="9"/>
      <c r="E22" s="9"/>
      <c r="F22" s="16">
        <v>8358700</v>
      </c>
      <c r="G22" s="16">
        <v>1296183.32</v>
      </c>
      <c r="H22" s="16">
        <v>853226.57</v>
      </c>
      <c r="I22" s="17">
        <v>0</v>
      </c>
      <c r="J22" s="36">
        <f t="shared" si="0"/>
        <v>-7505473.43</v>
      </c>
      <c r="K22" s="36">
        <f t="shared" si="1"/>
        <v>-442956.7500000001</v>
      </c>
      <c r="L22" s="37">
        <f t="shared" si="2"/>
        <v>0.10207646763252658</v>
      </c>
      <c r="M22" s="37">
        <f t="shared" si="3"/>
        <v>0.6582607234908716</v>
      </c>
    </row>
    <row r="23" spans="1:13" ht="15" outlineLevel="1">
      <c r="A23" s="24">
        <v>13</v>
      </c>
      <c r="B23" s="15" t="s">
        <v>64</v>
      </c>
      <c r="C23" s="9" t="s">
        <v>14</v>
      </c>
      <c r="D23" s="9"/>
      <c r="E23" s="9"/>
      <c r="F23" s="16">
        <v>66243400</v>
      </c>
      <c r="G23" s="16">
        <v>23600400</v>
      </c>
      <c r="H23" s="16">
        <v>23600400</v>
      </c>
      <c r="I23" s="17">
        <v>0</v>
      </c>
      <c r="J23" s="36">
        <f t="shared" si="0"/>
        <v>-42643000</v>
      </c>
      <c r="K23" s="36">
        <f t="shared" si="1"/>
        <v>0</v>
      </c>
      <c r="L23" s="37">
        <f t="shared" si="2"/>
        <v>0.35626794518397303</v>
      </c>
      <c r="M23" s="37">
        <f t="shared" si="3"/>
        <v>1</v>
      </c>
    </row>
    <row r="24" spans="1:13" ht="15" outlineLevel="1">
      <c r="A24" s="24">
        <v>14</v>
      </c>
      <c r="B24" s="15" t="s">
        <v>65</v>
      </c>
      <c r="C24" s="9" t="s">
        <v>15</v>
      </c>
      <c r="D24" s="9"/>
      <c r="E24" s="9"/>
      <c r="F24" s="16">
        <v>212906749</v>
      </c>
      <c r="G24" s="16">
        <v>38889044.08</v>
      </c>
      <c r="H24" s="16">
        <v>25068505.67</v>
      </c>
      <c r="I24" s="17">
        <v>0</v>
      </c>
      <c r="J24" s="36">
        <f t="shared" si="0"/>
        <v>-187838243.32999998</v>
      </c>
      <c r="K24" s="36">
        <f t="shared" si="1"/>
        <v>-13820538.409999996</v>
      </c>
      <c r="L24" s="37">
        <f t="shared" si="2"/>
        <v>0.1177440630123003</v>
      </c>
      <c r="M24" s="37">
        <f t="shared" si="3"/>
        <v>0.6446161448049664</v>
      </c>
    </row>
    <row r="25" spans="1:13" ht="25.5" outlineLevel="1">
      <c r="A25" s="24">
        <v>15</v>
      </c>
      <c r="B25" s="15" t="s">
        <v>66</v>
      </c>
      <c r="C25" s="9" t="s">
        <v>16</v>
      </c>
      <c r="D25" s="9"/>
      <c r="E25" s="9"/>
      <c r="F25" s="16">
        <v>6700000</v>
      </c>
      <c r="G25" s="16">
        <v>800000</v>
      </c>
      <c r="H25" s="16">
        <v>340395</v>
      </c>
      <c r="I25" s="17">
        <v>0</v>
      </c>
      <c r="J25" s="36">
        <f t="shared" si="0"/>
        <v>-6359605</v>
      </c>
      <c r="K25" s="36">
        <f t="shared" si="1"/>
        <v>-459605</v>
      </c>
      <c r="L25" s="37">
        <f t="shared" si="2"/>
        <v>0.050805223880597015</v>
      </c>
      <c r="M25" s="37">
        <f t="shared" si="3"/>
        <v>0.42549375</v>
      </c>
    </row>
    <row r="26" spans="1:13" s="20" customFormat="1" ht="25.5">
      <c r="A26" s="23">
        <v>16</v>
      </c>
      <c r="B26" s="11" t="s">
        <v>67</v>
      </c>
      <c r="C26" s="13" t="s">
        <v>17</v>
      </c>
      <c r="D26" s="13"/>
      <c r="E26" s="13"/>
      <c r="F26" s="8">
        <v>236561390.41</v>
      </c>
      <c r="G26" s="8">
        <v>72653230.28</v>
      </c>
      <c r="H26" s="8">
        <v>67085006</v>
      </c>
      <c r="I26" s="12">
        <v>0</v>
      </c>
      <c r="J26" s="34">
        <f t="shared" si="0"/>
        <v>-169476384.41</v>
      </c>
      <c r="K26" s="34">
        <f t="shared" si="1"/>
        <v>-5568224.280000001</v>
      </c>
      <c r="L26" s="35">
        <f t="shared" si="2"/>
        <v>0.2835839182536533</v>
      </c>
      <c r="M26" s="35">
        <f t="shared" si="3"/>
        <v>0.9233588890880627</v>
      </c>
    </row>
    <row r="27" spans="1:13" ht="15" outlineLevel="1">
      <c r="A27" s="24">
        <v>17</v>
      </c>
      <c r="B27" s="15" t="s">
        <v>68</v>
      </c>
      <c r="C27" s="9" t="s">
        <v>18</v>
      </c>
      <c r="D27" s="9"/>
      <c r="E27" s="9"/>
      <c r="F27" s="16">
        <v>8000000</v>
      </c>
      <c r="G27" s="16">
        <v>0</v>
      </c>
      <c r="H27" s="16">
        <v>0</v>
      </c>
      <c r="I27" s="17">
        <v>0</v>
      </c>
      <c r="J27" s="36">
        <f t="shared" si="0"/>
        <v>-8000000</v>
      </c>
      <c r="K27" s="36">
        <f t="shared" si="1"/>
        <v>0</v>
      </c>
      <c r="L27" s="37">
        <f t="shared" si="2"/>
        <v>0</v>
      </c>
      <c r="M27" s="37">
        <v>0</v>
      </c>
    </row>
    <row r="28" spans="1:13" ht="15" outlineLevel="1">
      <c r="A28" s="24">
        <v>18</v>
      </c>
      <c r="B28" s="15" t="s">
        <v>69</v>
      </c>
      <c r="C28" s="9" t="s">
        <v>19</v>
      </c>
      <c r="D28" s="9"/>
      <c r="E28" s="9"/>
      <c r="F28" s="16">
        <v>105478222</v>
      </c>
      <c r="G28" s="16">
        <v>53713095.49</v>
      </c>
      <c r="H28" s="16">
        <v>52104243.66</v>
      </c>
      <c r="I28" s="17">
        <v>0</v>
      </c>
      <c r="J28" s="36">
        <f t="shared" si="0"/>
        <v>-53373978.34</v>
      </c>
      <c r="K28" s="36">
        <f t="shared" si="1"/>
        <v>-1608851.8300000057</v>
      </c>
      <c r="L28" s="37">
        <f t="shared" si="2"/>
        <v>0.4939810576253361</v>
      </c>
      <c r="M28" s="37">
        <f t="shared" si="3"/>
        <v>0.9700473075453353</v>
      </c>
    </row>
    <row r="29" spans="1:13" ht="15" outlineLevel="1">
      <c r="A29" s="24">
        <v>19</v>
      </c>
      <c r="B29" s="15" t="s">
        <v>70</v>
      </c>
      <c r="C29" s="9" t="s">
        <v>20</v>
      </c>
      <c r="D29" s="9"/>
      <c r="E29" s="9"/>
      <c r="F29" s="16">
        <v>123083168.41</v>
      </c>
      <c r="G29" s="16">
        <v>18940134.79</v>
      </c>
      <c r="H29" s="16">
        <v>14980762.34</v>
      </c>
      <c r="I29" s="17">
        <v>0</v>
      </c>
      <c r="J29" s="36">
        <f t="shared" si="0"/>
        <v>-108102406.07</v>
      </c>
      <c r="K29" s="36">
        <f t="shared" si="1"/>
        <v>-3959372.4499999993</v>
      </c>
      <c r="L29" s="37">
        <f t="shared" si="2"/>
        <v>0.12171251791388622</v>
      </c>
      <c r="M29" s="37">
        <f t="shared" si="3"/>
        <v>0.7909533119009023</v>
      </c>
    </row>
    <row r="30" spans="1:13" s="20" customFormat="1" ht="15">
      <c r="A30" s="23">
        <v>20</v>
      </c>
      <c r="B30" s="11" t="s">
        <v>71</v>
      </c>
      <c r="C30" s="13" t="s">
        <v>21</v>
      </c>
      <c r="D30" s="13"/>
      <c r="E30" s="13"/>
      <c r="F30" s="8">
        <v>1626491437.67</v>
      </c>
      <c r="G30" s="8">
        <v>389359333.02</v>
      </c>
      <c r="H30" s="8">
        <v>298797094.74</v>
      </c>
      <c r="I30" s="12">
        <v>0</v>
      </c>
      <c r="J30" s="34">
        <f t="shared" si="0"/>
        <v>-1327694342.93</v>
      </c>
      <c r="K30" s="34">
        <f t="shared" si="1"/>
        <v>-90562238.27999997</v>
      </c>
      <c r="L30" s="35">
        <f t="shared" si="2"/>
        <v>0.18370652794092554</v>
      </c>
      <c r="M30" s="35">
        <f t="shared" si="3"/>
        <v>0.7674070438287193</v>
      </c>
    </row>
    <row r="31" spans="1:13" ht="15" outlineLevel="1">
      <c r="A31" s="24">
        <v>21</v>
      </c>
      <c r="B31" s="15" t="s">
        <v>72</v>
      </c>
      <c r="C31" s="9" t="s">
        <v>22</v>
      </c>
      <c r="D31" s="9"/>
      <c r="E31" s="9"/>
      <c r="F31" s="16">
        <v>700761933.69</v>
      </c>
      <c r="G31" s="16">
        <v>171132990.97</v>
      </c>
      <c r="H31" s="16">
        <v>118300839.08</v>
      </c>
      <c r="I31" s="17">
        <v>0</v>
      </c>
      <c r="J31" s="36">
        <f t="shared" si="0"/>
        <v>-582461094.61</v>
      </c>
      <c r="K31" s="36">
        <f t="shared" si="1"/>
        <v>-52832151.89</v>
      </c>
      <c r="L31" s="37">
        <f t="shared" si="2"/>
        <v>0.16881744483046277</v>
      </c>
      <c r="M31" s="37">
        <f t="shared" si="3"/>
        <v>0.6912801465658858</v>
      </c>
    </row>
    <row r="32" spans="1:13" ht="15" outlineLevel="1">
      <c r="A32" s="24">
        <v>22</v>
      </c>
      <c r="B32" s="15" t="s">
        <v>73</v>
      </c>
      <c r="C32" s="9" t="s">
        <v>23</v>
      </c>
      <c r="D32" s="9"/>
      <c r="E32" s="9"/>
      <c r="F32" s="16">
        <v>817838039.57</v>
      </c>
      <c r="G32" s="16">
        <v>201162365.3</v>
      </c>
      <c r="H32" s="16">
        <v>166803445.87</v>
      </c>
      <c r="I32" s="17">
        <v>0</v>
      </c>
      <c r="J32" s="36">
        <f t="shared" si="0"/>
        <v>-651034593.7</v>
      </c>
      <c r="K32" s="36">
        <f t="shared" si="1"/>
        <v>-34358919.43000001</v>
      </c>
      <c r="L32" s="37">
        <f t="shared" si="2"/>
        <v>0.20395657550693205</v>
      </c>
      <c r="M32" s="37">
        <f t="shared" si="3"/>
        <v>0.8291980740097213</v>
      </c>
    </row>
    <row r="33" spans="1:13" ht="15" outlineLevel="1">
      <c r="A33" s="24">
        <v>23</v>
      </c>
      <c r="B33" s="15" t="s">
        <v>74</v>
      </c>
      <c r="C33" s="9" t="s">
        <v>24</v>
      </c>
      <c r="D33" s="9"/>
      <c r="E33" s="9"/>
      <c r="F33" s="16">
        <v>43809215.41</v>
      </c>
      <c r="G33" s="16">
        <v>1281943.75</v>
      </c>
      <c r="H33" s="16">
        <v>841808.19</v>
      </c>
      <c r="I33" s="17">
        <v>0</v>
      </c>
      <c r="J33" s="36">
        <f t="shared" si="0"/>
        <v>-42967407.22</v>
      </c>
      <c r="K33" s="36">
        <f t="shared" si="1"/>
        <v>-440135.56000000006</v>
      </c>
      <c r="L33" s="37">
        <f t="shared" si="2"/>
        <v>0.019215322212957204</v>
      </c>
      <c r="M33" s="37">
        <f t="shared" si="3"/>
        <v>0.6566654660159621</v>
      </c>
    </row>
    <row r="34" spans="1:13" ht="15" outlineLevel="1">
      <c r="A34" s="24">
        <v>24</v>
      </c>
      <c r="B34" s="15" t="s">
        <v>75</v>
      </c>
      <c r="C34" s="9" t="s">
        <v>25</v>
      </c>
      <c r="D34" s="9"/>
      <c r="E34" s="9"/>
      <c r="F34" s="16">
        <v>64082249</v>
      </c>
      <c r="G34" s="16">
        <v>15782033</v>
      </c>
      <c r="H34" s="16">
        <v>12851001.6</v>
      </c>
      <c r="I34" s="17">
        <v>0</v>
      </c>
      <c r="J34" s="36">
        <f t="shared" si="0"/>
        <v>-51231247.4</v>
      </c>
      <c r="K34" s="36">
        <f t="shared" si="1"/>
        <v>-2931031.4000000004</v>
      </c>
      <c r="L34" s="37">
        <f t="shared" si="2"/>
        <v>0.20053917895422177</v>
      </c>
      <c r="M34" s="37">
        <f t="shared" si="3"/>
        <v>0.8142804922534378</v>
      </c>
    </row>
    <row r="35" spans="1:13" s="20" customFormat="1" ht="15">
      <c r="A35" s="23">
        <v>25</v>
      </c>
      <c r="B35" s="11" t="s">
        <v>92</v>
      </c>
      <c r="C35" s="13" t="s">
        <v>26</v>
      </c>
      <c r="D35" s="13"/>
      <c r="E35" s="13"/>
      <c r="F35" s="8">
        <v>199469713</v>
      </c>
      <c r="G35" s="8">
        <v>48611914</v>
      </c>
      <c r="H35" s="8">
        <v>45192473.01</v>
      </c>
      <c r="I35" s="12">
        <v>0</v>
      </c>
      <c r="J35" s="34">
        <f t="shared" si="0"/>
        <v>-154277239.99</v>
      </c>
      <c r="K35" s="34">
        <f t="shared" si="1"/>
        <v>-3419440.990000002</v>
      </c>
      <c r="L35" s="35">
        <f t="shared" si="2"/>
        <v>0.2265630823362141</v>
      </c>
      <c r="M35" s="35">
        <f t="shared" si="3"/>
        <v>0.9296583757224618</v>
      </c>
    </row>
    <row r="36" spans="1:13" ht="15" outlineLevel="1">
      <c r="A36" s="24">
        <v>26</v>
      </c>
      <c r="B36" s="15" t="s">
        <v>76</v>
      </c>
      <c r="C36" s="9" t="s">
        <v>27</v>
      </c>
      <c r="D36" s="9"/>
      <c r="E36" s="9"/>
      <c r="F36" s="16">
        <v>194251713</v>
      </c>
      <c r="G36" s="16">
        <v>47461114</v>
      </c>
      <c r="H36" s="16">
        <v>44122673.01</v>
      </c>
      <c r="I36" s="17">
        <v>0</v>
      </c>
      <c r="J36" s="36">
        <f t="shared" si="0"/>
        <v>-150129039.99</v>
      </c>
      <c r="K36" s="36">
        <f t="shared" si="1"/>
        <v>-3338440.990000002</v>
      </c>
      <c r="L36" s="37">
        <f t="shared" si="2"/>
        <v>0.2271417447422973</v>
      </c>
      <c r="M36" s="37">
        <f t="shared" si="3"/>
        <v>0.929659447310908</v>
      </c>
    </row>
    <row r="37" spans="1:13" ht="25.5" outlineLevel="1">
      <c r="A37" s="24">
        <v>27</v>
      </c>
      <c r="B37" s="15" t="s">
        <v>77</v>
      </c>
      <c r="C37" s="9" t="s">
        <v>28</v>
      </c>
      <c r="D37" s="9"/>
      <c r="E37" s="9"/>
      <c r="F37" s="16">
        <v>5218000</v>
      </c>
      <c r="G37" s="16">
        <v>1150800</v>
      </c>
      <c r="H37" s="16">
        <v>1069800</v>
      </c>
      <c r="I37" s="17">
        <v>0</v>
      </c>
      <c r="J37" s="36">
        <f t="shared" si="0"/>
        <v>-4148200</v>
      </c>
      <c r="K37" s="36">
        <f t="shared" si="1"/>
        <v>-81000</v>
      </c>
      <c r="L37" s="37">
        <f t="shared" si="2"/>
        <v>0.20502108087389803</v>
      </c>
      <c r="M37" s="37">
        <f t="shared" si="3"/>
        <v>0.929614181438999</v>
      </c>
    </row>
    <row r="38" spans="1:13" s="20" customFormat="1" ht="15">
      <c r="A38" s="23">
        <v>28</v>
      </c>
      <c r="B38" s="11" t="s">
        <v>78</v>
      </c>
      <c r="C38" s="13" t="s">
        <v>29</v>
      </c>
      <c r="D38" s="13"/>
      <c r="E38" s="13"/>
      <c r="F38" s="8">
        <v>1021600</v>
      </c>
      <c r="G38" s="8">
        <v>220100</v>
      </c>
      <c r="H38" s="8">
        <v>59700.8</v>
      </c>
      <c r="I38" s="12">
        <v>0</v>
      </c>
      <c r="J38" s="34">
        <f t="shared" si="0"/>
        <v>-961899.2</v>
      </c>
      <c r="K38" s="34">
        <f t="shared" si="1"/>
        <v>-160399.2</v>
      </c>
      <c r="L38" s="35">
        <f t="shared" si="2"/>
        <v>0.058438527799530154</v>
      </c>
      <c r="M38" s="35">
        <f t="shared" si="3"/>
        <v>0.2712439800090868</v>
      </c>
    </row>
    <row r="39" spans="1:13" ht="15" outlineLevel="1">
      <c r="A39" s="24">
        <v>29</v>
      </c>
      <c r="B39" s="15" t="s">
        <v>79</v>
      </c>
      <c r="C39" s="9" t="s">
        <v>30</v>
      </c>
      <c r="D39" s="9"/>
      <c r="E39" s="9"/>
      <c r="F39" s="16">
        <v>1021600</v>
      </c>
      <c r="G39" s="16">
        <v>220100</v>
      </c>
      <c r="H39" s="16">
        <v>59700.8</v>
      </c>
      <c r="I39" s="17">
        <v>0</v>
      </c>
      <c r="J39" s="36">
        <f t="shared" si="0"/>
        <v>-961899.2</v>
      </c>
      <c r="K39" s="36">
        <f t="shared" si="1"/>
        <v>-160399.2</v>
      </c>
      <c r="L39" s="37">
        <f t="shared" si="2"/>
        <v>0.058438527799530154</v>
      </c>
      <c r="M39" s="37">
        <f t="shared" si="3"/>
        <v>0.2712439800090868</v>
      </c>
    </row>
    <row r="40" spans="1:13" s="20" customFormat="1" ht="15">
      <c r="A40" s="23">
        <v>30</v>
      </c>
      <c r="B40" s="11" t="s">
        <v>80</v>
      </c>
      <c r="C40" s="13" t="s">
        <v>31</v>
      </c>
      <c r="D40" s="13"/>
      <c r="E40" s="13"/>
      <c r="F40" s="8">
        <v>582700876.5</v>
      </c>
      <c r="G40" s="8">
        <v>162539785.65</v>
      </c>
      <c r="H40" s="8">
        <v>156837494.27</v>
      </c>
      <c r="I40" s="12">
        <v>0</v>
      </c>
      <c r="J40" s="34">
        <f t="shared" si="0"/>
        <v>-425863382.23</v>
      </c>
      <c r="K40" s="34">
        <f t="shared" si="1"/>
        <v>-5702291.379999995</v>
      </c>
      <c r="L40" s="35">
        <f t="shared" si="2"/>
        <v>0.2691560980859448</v>
      </c>
      <c r="M40" s="35">
        <f t="shared" si="3"/>
        <v>0.9649175655228263</v>
      </c>
    </row>
    <row r="41" spans="1:13" ht="15" outlineLevel="1">
      <c r="A41" s="24">
        <v>31</v>
      </c>
      <c r="B41" s="15" t="s">
        <v>81</v>
      </c>
      <c r="C41" s="9" t="s">
        <v>32</v>
      </c>
      <c r="D41" s="9"/>
      <c r="E41" s="9"/>
      <c r="F41" s="16">
        <v>3057180</v>
      </c>
      <c r="G41" s="16">
        <v>770000</v>
      </c>
      <c r="H41" s="16">
        <v>770000</v>
      </c>
      <c r="I41" s="17">
        <v>0</v>
      </c>
      <c r="J41" s="36">
        <f t="shared" si="0"/>
        <v>-2287180</v>
      </c>
      <c r="K41" s="36">
        <f t="shared" si="1"/>
        <v>0</v>
      </c>
      <c r="L41" s="37">
        <f t="shared" si="2"/>
        <v>0.2518660988230984</v>
      </c>
      <c r="M41" s="37">
        <f t="shared" si="3"/>
        <v>1</v>
      </c>
    </row>
    <row r="42" spans="1:13" ht="15" outlineLevel="1">
      <c r="A42" s="24">
        <v>32</v>
      </c>
      <c r="B42" s="15" t="s">
        <v>82</v>
      </c>
      <c r="C42" s="9" t="s">
        <v>33</v>
      </c>
      <c r="D42" s="9"/>
      <c r="E42" s="9"/>
      <c r="F42" s="16">
        <v>30359444.3</v>
      </c>
      <c r="G42" s="16">
        <v>7258822.6</v>
      </c>
      <c r="H42" s="16">
        <v>7213267.63</v>
      </c>
      <c r="I42" s="17">
        <v>0</v>
      </c>
      <c r="J42" s="36">
        <f t="shared" si="0"/>
        <v>-23146176.67</v>
      </c>
      <c r="K42" s="36">
        <f t="shared" si="1"/>
        <v>-45554.96999999974</v>
      </c>
      <c r="L42" s="37">
        <f t="shared" si="2"/>
        <v>0.2375955092827572</v>
      </c>
      <c r="M42" s="37">
        <f t="shared" si="3"/>
        <v>0.9937241929565823</v>
      </c>
    </row>
    <row r="43" spans="1:13" ht="15" outlineLevel="1">
      <c r="A43" s="24">
        <v>33</v>
      </c>
      <c r="B43" s="15" t="s">
        <v>83</v>
      </c>
      <c r="C43" s="9" t="s">
        <v>34</v>
      </c>
      <c r="D43" s="9"/>
      <c r="E43" s="9"/>
      <c r="F43" s="16">
        <v>497374002.2</v>
      </c>
      <c r="G43" s="16">
        <v>140656142.05</v>
      </c>
      <c r="H43" s="16">
        <v>136775357.36</v>
      </c>
      <c r="I43" s="17">
        <v>0</v>
      </c>
      <c r="J43" s="36">
        <f t="shared" si="0"/>
        <v>-360598644.84</v>
      </c>
      <c r="K43" s="36">
        <f t="shared" si="1"/>
        <v>-3880784.6899999976</v>
      </c>
      <c r="L43" s="37">
        <f t="shared" si="2"/>
        <v>0.27499498718270565</v>
      </c>
      <c r="M43" s="37">
        <f t="shared" si="3"/>
        <v>0.9724094189315923</v>
      </c>
    </row>
    <row r="44" spans="1:13" ht="15" outlineLevel="1">
      <c r="A44" s="24">
        <v>34</v>
      </c>
      <c r="B44" s="15" t="s">
        <v>84</v>
      </c>
      <c r="C44" s="9" t="s">
        <v>35</v>
      </c>
      <c r="D44" s="9"/>
      <c r="E44" s="9"/>
      <c r="F44" s="16">
        <v>10942400</v>
      </c>
      <c r="G44" s="16">
        <v>3500000</v>
      </c>
      <c r="H44" s="16">
        <v>1962426.73</v>
      </c>
      <c r="I44" s="17">
        <v>0</v>
      </c>
      <c r="J44" s="36">
        <f t="shared" si="0"/>
        <v>-8979973.27</v>
      </c>
      <c r="K44" s="36">
        <f t="shared" si="1"/>
        <v>-1537573.27</v>
      </c>
      <c r="L44" s="37">
        <f t="shared" si="2"/>
        <v>0.17934152745284399</v>
      </c>
      <c r="M44" s="37">
        <f t="shared" si="3"/>
        <v>0.5606933514285715</v>
      </c>
    </row>
    <row r="45" spans="1:13" ht="16.5" customHeight="1" outlineLevel="1">
      <c r="A45" s="24">
        <v>35</v>
      </c>
      <c r="B45" s="15" t="s">
        <v>85</v>
      </c>
      <c r="C45" s="9" t="s">
        <v>36</v>
      </c>
      <c r="D45" s="9"/>
      <c r="E45" s="9"/>
      <c r="F45" s="16">
        <v>40967850</v>
      </c>
      <c r="G45" s="16">
        <v>10354821</v>
      </c>
      <c r="H45" s="16">
        <v>10116442.55</v>
      </c>
      <c r="I45" s="17">
        <v>0</v>
      </c>
      <c r="J45" s="36">
        <f t="shared" si="0"/>
        <v>-30851407.45</v>
      </c>
      <c r="K45" s="36">
        <f t="shared" si="1"/>
        <v>-238378.44999999925</v>
      </c>
      <c r="L45" s="37">
        <f t="shared" si="2"/>
        <v>0.2469361352865723</v>
      </c>
      <c r="M45" s="37">
        <f t="shared" si="3"/>
        <v>0.9769789888207628</v>
      </c>
    </row>
    <row r="46" spans="1:13" s="20" customFormat="1" ht="15">
      <c r="A46" s="23">
        <v>36</v>
      </c>
      <c r="B46" s="11" t="s">
        <v>86</v>
      </c>
      <c r="C46" s="13" t="s">
        <v>37</v>
      </c>
      <c r="D46" s="13"/>
      <c r="E46" s="13"/>
      <c r="F46" s="8">
        <v>65187703</v>
      </c>
      <c r="G46" s="8">
        <v>19413400</v>
      </c>
      <c r="H46" s="8">
        <v>14716666.33</v>
      </c>
      <c r="I46" s="12">
        <v>0</v>
      </c>
      <c r="J46" s="34">
        <f t="shared" si="0"/>
        <v>-50471036.67</v>
      </c>
      <c r="K46" s="34">
        <f t="shared" si="1"/>
        <v>-4696733.67</v>
      </c>
      <c r="L46" s="35">
        <f t="shared" si="2"/>
        <v>0.22575832024638143</v>
      </c>
      <c r="M46" s="35">
        <f t="shared" si="3"/>
        <v>0.75806743434947</v>
      </c>
    </row>
    <row r="47" spans="1:13" ht="15" outlineLevel="1">
      <c r="A47" s="24">
        <v>37</v>
      </c>
      <c r="B47" s="15" t="s">
        <v>87</v>
      </c>
      <c r="C47" s="9" t="s">
        <v>38</v>
      </c>
      <c r="D47" s="9"/>
      <c r="E47" s="9"/>
      <c r="F47" s="16">
        <v>65187703</v>
      </c>
      <c r="G47" s="16">
        <v>19413400</v>
      </c>
      <c r="H47" s="16">
        <v>14716666.33</v>
      </c>
      <c r="I47" s="17">
        <v>0</v>
      </c>
      <c r="J47" s="36">
        <f t="shared" si="0"/>
        <v>-50471036.67</v>
      </c>
      <c r="K47" s="36">
        <f t="shared" si="1"/>
        <v>-4696733.67</v>
      </c>
      <c r="L47" s="37">
        <f t="shared" si="2"/>
        <v>0.22575832024638143</v>
      </c>
      <c r="M47" s="37">
        <f t="shared" si="3"/>
        <v>0.75806743434947</v>
      </c>
    </row>
    <row r="48" spans="1:13" s="20" customFormat="1" ht="15">
      <c r="A48" s="23">
        <v>38</v>
      </c>
      <c r="B48" s="11" t="s">
        <v>88</v>
      </c>
      <c r="C48" s="13" t="s">
        <v>39</v>
      </c>
      <c r="D48" s="13"/>
      <c r="E48" s="13"/>
      <c r="F48" s="8">
        <v>26494042.53</v>
      </c>
      <c r="G48" s="8">
        <v>7922120.5</v>
      </c>
      <c r="H48" s="8">
        <v>5246841.9</v>
      </c>
      <c r="I48" s="12">
        <v>0</v>
      </c>
      <c r="J48" s="34">
        <f t="shared" si="0"/>
        <v>-21247200.630000003</v>
      </c>
      <c r="K48" s="34">
        <f t="shared" si="1"/>
        <v>-2675278.5999999996</v>
      </c>
      <c r="L48" s="35">
        <f t="shared" si="2"/>
        <v>0.1980385550471901</v>
      </c>
      <c r="M48" s="35">
        <f t="shared" si="3"/>
        <v>0.6623027130173039</v>
      </c>
    </row>
    <row r="49" spans="1:13" ht="15" outlineLevel="1">
      <c r="A49" s="24">
        <v>39</v>
      </c>
      <c r="B49" s="15" t="s">
        <v>89</v>
      </c>
      <c r="C49" s="9" t="s">
        <v>40</v>
      </c>
      <c r="D49" s="9"/>
      <c r="E49" s="9"/>
      <c r="F49" s="16">
        <v>26494042.53</v>
      </c>
      <c r="G49" s="16">
        <v>7922120.5</v>
      </c>
      <c r="H49" s="16">
        <v>5246841.9</v>
      </c>
      <c r="I49" s="17">
        <v>0</v>
      </c>
      <c r="J49" s="36">
        <f t="shared" si="0"/>
        <v>-21247200.630000003</v>
      </c>
      <c r="K49" s="36">
        <f t="shared" si="1"/>
        <v>-2675278.5999999996</v>
      </c>
      <c r="L49" s="37">
        <f t="shared" si="2"/>
        <v>0.1980385550471901</v>
      </c>
      <c r="M49" s="37">
        <f t="shared" si="3"/>
        <v>0.6623027130173039</v>
      </c>
    </row>
    <row r="50" spans="1:13" s="20" customFormat="1" ht="25.5">
      <c r="A50" s="23">
        <v>40</v>
      </c>
      <c r="B50" s="11" t="s">
        <v>90</v>
      </c>
      <c r="C50" s="13" t="s">
        <v>41</v>
      </c>
      <c r="D50" s="13"/>
      <c r="E50" s="13"/>
      <c r="F50" s="8">
        <v>2593000</v>
      </c>
      <c r="G50" s="8">
        <v>2593000</v>
      </c>
      <c r="H50" s="8">
        <v>0</v>
      </c>
      <c r="I50" s="12">
        <v>0</v>
      </c>
      <c r="J50" s="34">
        <f t="shared" si="0"/>
        <v>-2593000</v>
      </c>
      <c r="K50" s="34">
        <f t="shared" si="1"/>
        <v>-2593000</v>
      </c>
      <c r="L50" s="35">
        <f t="shared" si="2"/>
        <v>0</v>
      </c>
      <c r="M50" s="35">
        <f t="shared" si="3"/>
        <v>0</v>
      </c>
    </row>
    <row r="51" spans="1:13" ht="25.5" outlineLevel="1">
      <c r="A51" s="24">
        <v>41</v>
      </c>
      <c r="B51" s="15" t="s">
        <v>91</v>
      </c>
      <c r="C51" s="9" t="s">
        <v>42</v>
      </c>
      <c r="D51" s="9"/>
      <c r="E51" s="9"/>
      <c r="F51" s="16">
        <v>2593000</v>
      </c>
      <c r="G51" s="16">
        <v>2593000</v>
      </c>
      <c r="H51" s="16">
        <v>0</v>
      </c>
      <c r="I51" s="17">
        <v>0</v>
      </c>
      <c r="J51" s="36">
        <f t="shared" si="0"/>
        <v>-2593000</v>
      </c>
      <c r="K51" s="36">
        <f t="shared" si="1"/>
        <v>-2593000</v>
      </c>
      <c r="L51" s="37">
        <f t="shared" si="2"/>
        <v>0</v>
      </c>
      <c r="M51" s="37">
        <f t="shared" si="3"/>
        <v>0</v>
      </c>
    </row>
    <row r="52" spans="1:13" s="20" customFormat="1" ht="15">
      <c r="A52" s="23">
        <v>42</v>
      </c>
      <c r="B52" s="48" t="s">
        <v>43</v>
      </c>
      <c r="C52" s="49"/>
      <c r="D52" s="18"/>
      <c r="E52" s="18"/>
      <c r="F52" s="8">
        <v>3273390060.15</v>
      </c>
      <c r="G52" s="8">
        <v>830447454.76</v>
      </c>
      <c r="H52" s="8">
        <v>685943502.54</v>
      </c>
      <c r="I52" s="3">
        <v>0</v>
      </c>
      <c r="J52" s="34">
        <f t="shared" si="0"/>
        <v>-2587446557.61</v>
      </c>
      <c r="K52" s="34">
        <f t="shared" si="1"/>
        <v>-144503952.22000003</v>
      </c>
      <c r="L52" s="35">
        <f t="shared" si="2"/>
        <v>0.20955140998643076</v>
      </c>
      <c r="M52" s="35">
        <f t="shared" si="3"/>
        <v>0.8259926604727065</v>
      </c>
    </row>
    <row r="53" spans="2:9" ht="15">
      <c r="B53" s="7"/>
      <c r="C53" s="7"/>
      <c r="D53" s="7"/>
      <c r="E53" s="7"/>
      <c r="F53" s="10"/>
      <c r="G53" s="10"/>
      <c r="H53" s="10"/>
      <c r="I53" s="1" t="s">
        <v>1</v>
      </c>
    </row>
    <row r="54" spans="2:9" ht="15">
      <c r="B54" s="50"/>
      <c r="C54" s="50"/>
      <c r="D54" s="50"/>
      <c r="E54" s="50"/>
      <c r="F54" s="50"/>
      <c r="G54" s="50"/>
      <c r="H54" s="50"/>
      <c r="I54" s="4"/>
    </row>
  </sheetData>
  <sheetProtection/>
  <mergeCells count="15">
    <mergeCell ref="B52:C52"/>
    <mergeCell ref="B54:H54"/>
    <mergeCell ref="F9:F10"/>
    <mergeCell ref="B9:B10"/>
    <mergeCell ref="C9:C10"/>
    <mergeCell ref="D9:D10"/>
    <mergeCell ref="E9:E10"/>
    <mergeCell ref="B1:F1"/>
    <mergeCell ref="B8:I8"/>
    <mergeCell ref="A9:A10"/>
    <mergeCell ref="J9:K9"/>
    <mergeCell ref="L9:M9"/>
    <mergeCell ref="A6:M6"/>
    <mergeCell ref="H9:H10"/>
    <mergeCell ref="G9:G10"/>
  </mergeCells>
  <printOptions/>
  <pageMargins left="0.7874015748031497" right="0.5905511811023623" top="0.5905511811023623" bottom="0.5905511811023623" header="0.3937007874015748" footer="0.3937007874015748"/>
  <pageSetup blackAndWhite="1" fitToHeight="200" fitToWidth="1" horizontalDpi="600" verticalDpi="600" orientation="landscape" paperSize="9" scale="84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Moskvina</cp:lastModifiedBy>
  <cp:lastPrinted>2013-04-17T07:15:23Z</cp:lastPrinted>
  <dcterms:created xsi:type="dcterms:W3CDTF">2013-04-15T03:42:29Z</dcterms:created>
  <dcterms:modified xsi:type="dcterms:W3CDTF">2013-04-23T06:14:44Z</dcterms:modified>
  <cp:category/>
  <cp:version/>
  <cp:contentType/>
  <cp:contentStatus/>
</cp:coreProperties>
</file>