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прил 5 кап.строи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<sst xmlns="http://schemas.openxmlformats.org/spreadsheetml/2006/main" count="25" uniqueCount="25">
  <si>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</t>
  </si>
  <si>
    <t>II</t>
  </si>
  <si>
    <t>III</t>
  </si>
  <si>
    <t>IV</t>
  </si>
  <si>
    <t>Направления внутрипостроечного титульного списка</t>
  </si>
  <si>
    <t xml:space="preserve">Реконструкция очистных сооружений пос. Подгорный </t>
  </si>
  <si>
    <t>№ п/п</t>
  </si>
  <si>
    <t>план на 2003 год</t>
  </si>
  <si>
    <t>Остаток</t>
  </si>
  <si>
    <t>Расширение и реконструкция городских очистных сооружений</t>
  </si>
  <si>
    <t>Статья экономич. классификации 240210</t>
  </si>
  <si>
    <t>Статья экономич. классификации 240230</t>
  </si>
  <si>
    <t>Замена пяти  2х.этажных жилых домов "Ветхое жилье", 82 кв, 2736 кв.м.</t>
  </si>
  <si>
    <t>Жилой дом №1 в МКР.5; 6 секций; 130 квартир; 8318,55 кв.м.общей площади</t>
  </si>
  <si>
    <t>План на 2005 год</t>
  </si>
  <si>
    <t>исполнено за 2005 год</t>
  </si>
  <si>
    <t>Раздел 05 "Жилищно-коммунальное хозяйство", в т.ч.</t>
  </si>
  <si>
    <t>Раздел, подраздел 0501, целевая статья 350 00 00, вид расходов 410</t>
  </si>
  <si>
    <t>Раздел, подраздел 0502, целевая статья 351 00 00, вид расходов 411</t>
  </si>
  <si>
    <t xml:space="preserve"> -  Капитальное строительство, ИТОГО</t>
  </si>
  <si>
    <t>(тыс.руб.)</t>
  </si>
  <si>
    <t>Приложение № 5</t>
  </si>
  <si>
    <t>к решению городского Совета</t>
  </si>
  <si>
    <t>Исполнение плана внутрипостроечного титула по капитальному строительству МУ "УКС" за счет субвенции из федерального бюджета за 2005 год</t>
  </si>
  <si>
    <t>от 29.03.07_ №_24-144P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</si>
</sst>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d/m"/>
    <numFmt numFmtId="169" formatCode="0.000E+00"/>
    <numFmt numFmtId="170" formatCode="0000"/>
    <numFmt numFmtId="171" formatCode="0000.0"/>
    <numFmt numFmtId="172" formatCode="0.00000"/>
    <numFmt numFmtId="173" formatCode="0.000000"/>
    <numFmt numFmtId="174" formatCode="0.0E+00;\评"/>
    <numFmt numFmtId="175" formatCode="0.0E+00;\雨"/>
    <numFmt numFmtId="176" formatCode="0E+00;\雨"/>
    <numFmt numFmtId="177" formatCode="0.0000000"/>
    <numFmt numFmtId="178" formatCode="0.0E+00;\ᖨ"/>
    <numFmt numFmtId="179" formatCode="0.0E+00;\ᵄ"/>
    <numFmt numFmtId="180" formatCode="0E+00;\ᵄ"/>
  </numFmts>
  <fonts count="1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17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72" fontId="0" fillId="0" borderId="0" xfId="0" applyNumberFormat="1" applyFill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172" fontId="8" fillId="0" borderId="8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5" zoomScaleNormal="75" workbookViewId="0" topLeftCell="A1">
      <selection activeCell="B5" sqref="B5:O7"/>
    </sheetView>
  </sheetViews>
  <sheetFormatPr defaultColWidth="9.00390625" defaultRowHeight="12.75"/>
  <cols>
    <col min="1" max="1" width="4.75390625" style="0" customWidth="1"/>
    <col min="7" max="7" width="8.125" style="0" customWidth="1"/>
    <col min="8" max="8" width="2.125" style="0" hidden="1" customWidth="1"/>
    <col min="9" max="9" width="16.75390625" style="0" customWidth="1"/>
    <col min="10" max="10" width="0.37109375" style="0" hidden="1" customWidth="1"/>
    <col min="11" max="11" width="13.625" style="0" hidden="1" customWidth="1"/>
    <col min="12" max="13" width="0.12890625" style="0" hidden="1" customWidth="1"/>
    <col min="14" max="14" width="16.125" style="0" customWidth="1"/>
    <col min="15" max="15" width="16.00390625" style="0" customWidth="1"/>
    <col min="18" max="18" width="14.375" style="0" bestFit="1" customWidth="1"/>
  </cols>
  <sheetData>
    <row r="1" ht="15.75" customHeight="1">
      <c r="N1" t="s">
        <v>21</v>
      </c>
    </row>
    <row r="2" ht="15" customHeight="1">
      <c r="N2" t="s">
        <v>22</v>
      </c>
    </row>
    <row r="3" ht="24" customHeight="1">
      <c r="N3" t="s">
        <v>24</v>
      </c>
    </row>
    <row r="5" spans="2:19" ht="12.75" customHeight="1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8"/>
      <c r="Q5" s="18"/>
      <c r="R5" s="18"/>
      <c r="S5" s="18"/>
    </row>
    <row r="6" spans="2:19" ht="12.7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8"/>
      <c r="Q6" s="18"/>
      <c r="R6" s="18"/>
      <c r="S6" s="18"/>
    </row>
    <row r="7" spans="2:19" ht="30.75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8"/>
      <c r="Q7" s="18"/>
      <c r="R7" s="18"/>
      <c r="S7" s="18"/>
    </row>
    <row r="8" spans="2:19" ht="30.7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8"/>
      <c r="Q8" s="18"/>
      <c r="R8" s="18"/>
      <c r="S8" s="18"/>
    </row>
    <row r="9" spans="2:18" ht="14.25" customHeight="1">
      <c r="B9" s="2"/>
      <c r="C9" s="3"/>
      <c r="D9" s="3"/>
      <c r="E9" s="3"/>
      <c r="F9" s="3"/>
      <c r="G9" s="3"/>
      <c r="H9" s="3"/>
      <c r="I9" s="3"/>
      <c r="J9" s="3"/>
      <c r="O9" t="s">
        <v>20</v>
      </c>
      <c r="P9" s="7"/>
      <c r="Q9" s="7"/>
      <c r="R9" s="7"/>
    </row>
    <row r="10" spans="1:18" ht="15.75" customHeight="1">
      <c r="A10" s="46" t="s">
        <v>6</v>
      </c>
      <c r="B10" s="36" t="s">
        <v>4</v>
      </c>
      <c r="C10" s="37"/>
      <c r="D10" s="37"/>
      <c r="E10" s="37"/>
      <c r="F10" s="37"/>
      <c r="G10" s="37"/>
      <c r="H10" s="13"/>
      <c r="I10" s="36" t="s">
        <v>14</v>
      </c>
      <c r="J10" s="14" t="s">
        <v>7</v>
      </c>
      <c r="K10" s="14"/>
      <c r="L10" s="14"/>
      <c r="M10" s="14"/>
      <c r="N10" s="46" t="s">
        <v>15</v>
      </c>
      <c r="O10" s="46" t="s">
        <v>8</v>
      </c>
      <c r="P10" s="7"/>
      <c r="Q10" s="7"/>
      <c r="R10" s="7"/>
    </row>
    <row r="11" spans="1:18" ht="25.5" customHeight="1">
      <c r="A11" s="49"/>
      <c r="B11" s="38"/>
      <c r="C11" s="39"/>
      <c r="D11" s="39"/>
      <c r="E11" s="39"/>
      <c r="F11" s="39"/>
      <c r="G11" s="39"/>
      <c r="H11" s="15"/>
      <c r="I11" s="38"/>
      <c r="J11" s="16" t="s">
        <v>0</v>
      </c>
      <c r="K11" s="16" t="s">
        <v>1</v>
      </c>
      <c r="L11" s="16" t="s">
        <v>2</v>
      </c>
      <c r="M11" s="17" t="s">
        <v>3</v>
      </c>
      <c r="N11" s="47"/>
      <c r="O11" s="47"/>
      <c r="P11" s="7"/>
      <c r="Q11" s="7"/>
      <c r="R11" s="12"/>
    </row>
    <row r="12" spans="1:18" ht="15.75">
      <c r="A12" s="4">
        <v>1</v>
      </c>
      <c r="B12" s="48" t="s">
        <v>19</v>
      </c>
      <c r="C12" s="48"/>
      <c r="D12" s="48"/>
      <c r="E12" s="48"/>
      <c r="F12" s="48"/>
      <c r="G12" s="48"/>
      <c r="H12" s="6"/>
      <c r="I12" s="24">
        <f aca="true" t="shared" si="0" ref="I12:O12">I13</f>
        <v>78080</v>
      </c>
      <c r="J12" s="24" t="e">
        <f t="shared" si="0"/>
        <v>#REF!</v>
      </c>
      <c r="K12" s="24" t="e">
        <f t="shared" si="0"/>
        <v>#REF!</v>
      </c>
      <c r="L12" s="24" t="e">
        <f t="shared" si="0"/>
        <v>#REF!</v>
      </c>
      <c r="M12" s="25" t="e">
        <f t="shared" si="0"/>
        <v>#REF!</v>
      </c>
      <c r="N12" s="24">
        <f t="shared" si="0"/>
        <v>77155.3733</v>
      </c>
      <c r="O12" s="24">
        <f t="shared" si="0"/>
        <v>924.6266999999993</v>
      </c>
      <c r="P12" s="7"/>
      <c r="Q12" s="7"/>
      <c r="R12" s="12"/>
    </row>
    <row r="13" spans="1:18" ht="33.75" customHeight="1">
      <c r="A13" s="4">
        <v>2</v>
      </c>
      <c r="B13" s="50" t="s">
        <v>16</v>
      </c>
      <c r="C13" s="51"/>
      <c r="D13" s="51"/>
      <c r="E13" s="51"/>
      <c r="F13" s="51"/>
      <c r="G13" s="52"/>
      <c r="H13" s="6"/>
      <c r="I13" s="24">
        <f>I14+I19</f>
        <v>78080</v>
      </c>
      <c r="J13" s="24" t="e">
        <f>J14+J19+#REF!+#REF!+#REF!</f>
        <v>#REF!</v>
      </c>
      <c r="K13" s="24" t="e">
        <f>K14+K19+#REF!+#REF!+#REF!</f>
        <v>#REF!</v>
      </c>
      <c r="L13" s="24" t="e">
        <f>L14+L19+#REF!+#REF!+#REF!</f>
        <v>#REF!</v>
      </c>
      <c r="M13" s="25" t="e">
        <f>M14+M19+#REF!+#REF!+#REF!</f>
        <v>#REF!</v>
      </c>
      <c r="N13" s="24">
        <f>N14+N19</f>
        <v>77155.3733</v>
      </c>
      <c r="O13" s="24">
        <f>O14+O19</f>
        <v>924.6266999999993</v>
      </c>
      <c r="P13" s="7"/>
      <c r="Q13" s="7"/>
      <c r="R13" s="11"/>
    </row>
    <row r="14" spans="1:18" s="1" customFormat="1" ht="32.25" customHeight="1">
      <c r="A14" s="5">
        <v>3</v>
      </c>
      <c r="B14" s="40" t="s">
        <v>17</v>
      </c>
      <c r="C14" s="41"/>
      <c r="D14" s="41"/>
      <c r="E14" s="41"/>
      <c r="F14" s="41"/>
      <c r="G14" s="42"/>
      <c r="H14" s="6"/>
      <c r="I14" s="26">
        <f>I17+I18</f>
        <v>33480</v>
      </c>
      <c r="J14" s="26">
        <f>SUM(J17:J18)</f>
        <v>3500</v>
      </c>
      <c r="K14" s="26">
        <f>SUM(K17:K18)</f>
        <v>3116.386</v>
      </c>
      <c r="L14" s="26">
        <f>SUM(L17:L18)</f>
        <v>2500</v>
      </c>
      <c r="M14" s="27">
        <f>SUM(M17:M18)</f>
        <v>1751</v>
      </c>
      <c r="N14" s="26">
        <f>N17+N18</f>
        <v>32923.6955</v>
      </c>
      <c r="O14" s="26">
        <f>O17+O18</f>
        <v>556.3045000000002</v>
      </c>
      <c r="P14" s="9"/>
      <c r="Q14" s="9"/>
      <c r="R14" s="9"/>
    </row>
    <row r="15" spans="9:18" ht="12.75" hidden="1">
      <c r="I15" s="28"/>
      <c r="J15" s="28"/>
      <c r="K15" s="28"/>
      <c r="L15" s="28"/>
      <c r="M15" s="29"/>
      <c r="N15" s="28"/>
      <c r="O15" s="28"/>
      <c r="P15" s="7"/>
      <c r="Q15" s="7"/>
      <c r="R15" s="7"/>
    </row>
    <row r="16" spans="1:18" ht="14.25" customHeight="1" hidden="1">
      <c r="A16" s="4"/>
      <c r="B16" s="43" t="s">
        <v>10</v>
      </c>
      <c r="C16" s="44"/>
      <c r="D16" s="44"/>
      <c r="E16" s="44"/>
      <c r="F16" s="44"/>
      <c r="G16" s="45"/>
      <c r="I16" s="28"/>
      <c r="J16" s="28"/>
      <c r="K16" s="28"/>
      <c r="L16" s="28"/>
      <c r="M16" s="29"/>
      <c r="N16" s="28"/>
      <c r="O16" s="28"/>
      <c r="P16" s="7"/>
      <c r="Q16" s="7"/>
      <c r="R16" s="7"/>
    </row>
    <row r="17" spans="1:18" ht="35.25" customHeight="1">
      <c r="A17" s="4">
        <v>4</v>
      </c>
      <c r="B17" s="57" t="s">
        <v>13</v>
      </c>
      <c r="C17" s="58"/>
      <c r="D17" s="58"/>
      <c r="E17" s="58"/>
      <c r="F17" s="58"/>
      <c r="G17" s="58"/>
      <c r="H17" s="8"/>
      <c r="I17" s="30">
        <v>18000</v>
      </c>
      <c r="J17" s="30"/>
      <c r="K17" s="30">
        <f>116.386</f>
        <v>116.386</v>
      </c>
      <c r="L17" s="30"/>
      <c r="M17" s="31"/>
      <c r="N17" s="30">
        <v>17838.74268</v>
      </c>
      <c r="O17" s="30">
        <f>I17-N17</f>
        <v>161.25732000000062</v>
      </c>
      <c r="P17" s="7"/>
      <c r="Q17" s="7"/>
      <c r="R17" s="7"/>
    </row>
    <row r="18" spans="1:18" ht="36" customHeight="1">
      <c r="A18" s="4">
        <v>5</v>
      </c>
      <c r="B18" s="53" t="s">
        <v>12</v>
      </c>
      <c r="C18" s="53"/>
      <c r="D18" s="53"/>
      <c r="E18" s="53"/>
      <c r="F18" s="53"/>
      <c r="G18" s="53"/>
      <c r="H18" s="53"/>
      <c r="I18" s="30">
        <v>15480</v>
      </c>
      <c r="J18" s="30">
        <v>3500</v>
      </c>
      <c r="K18" s="30">
        <v>3000</v>
      </c>
      <c r="L18" s="30">
        <v>2500</v>
      </c>
      <c r="M18" s="31">
        <v>1751</v>
      </c>
      <c r="N18" s="30">
        <v>15084.95282</v>
      </c>
      <c r="O18" s="30">
        <f>I18-N18</f>
        <v>395.04717999999957</v>
      </c>
      <c r="P18" s="7"/>
      <c r="Q18" s="7"/>
      <c r="R18" s="7"/>
    </row>
    <row r="19" spans="1:18" ht="30" customHeight="1">
      <c r="A19" s="4">
        <v>6</v>
      </c>
      <c r="B19" s="40" t="s">
        <v>18</v>
      </c>
      <c r="C19" s="41"/>
      <c r="D19" s="41"/>
      <c r="E19" s="41"/>
      <c r="F19" s="41"/>
      <c r="G19" s="42"/>
      <c r="H19" s="6"/>
      <c r="I19" s="26">
        <f>SUM(I21:I22)</f>
        <v>44600</v>
      </c>
      <c r="J19" s="26">
        <f>SUM(J21:J21)</f>
        <v>2600</v>
      </c>
      <c r="K19" s="26">
        <f>SUM(K21:K21)</f>
        <v>3200</v>
      </c>
      <c r="L19" s="26">
        <f>SUM(L21:L21)</f>
        <v>3100</v>
      </c>
      <c r="M19" s="27">
        <f>SUM(M21:M21)</f>
        <v>2100</v>
      </c>
      <c r="N19" s="26">
        <f>SUM(N21:N22)</f>
        <v>44231.6778</v>
      </c>
      <c r="O19" s="26">
        <f>SUM(O21:O22)</f>
        <v>368.32219999999916</v>
      </c>
      <c r="P19" s="7"/>
      <c r="Q19" s="7"/>
      <c r="R19" s="7"/>
    </row>
    <row r="20" spans="1:18" ht="14.25" customHeight="1" hidden="1">
      <c r="A20" s="4"/>
      <c r="B20" s="43" t="s">
        <v>11</v>
      </c>
      <c r="C20" s="44"/>
      <c r="D20" s="44"/>
      <c r="E20" s="44"/>
      <c r="F20" s="44"/>
      <c r="G20" s="45"/>
      <c r="I20" s="32"/>
      <c r="J20" s="32"/>
      <c r="K20" s="32"/>
      <c r="L20" s="32"/>
      <c r="M20" s="32"/>
      <c r="N20" s="33"/>
      <c r="O20" s="33"/>
      <c r="P20" s="7"/>
      <c r="Q20" s="7"/>
      <c r="R20" s="7"/>
    </row>
    <row r="21" spans="1:18" ht="26.25" customHeight="1">
      <c r="A21" s="4">
        <v>7</v>
      </c>
      <c r="B21" s="54" t="s">
        <v>5</v>
      </c>
      <c r="C21" s="55"/>
      <c r="D21" s="55"/>
      <c r="E21" s="55"/>
      <c r="F21" s="55"/>
      <c r="G21" s="55"/>
      <c r="H21" s="56"/>
      <c r="I21" s="30">
        <v>4400</v>
      </c>
      <c r="J21" s="30">
        <v>2600</v>
      </c>
      <c r="K21" s="30">
        <v>3200</v>
      </c>
      <c r="L21" s="30">
        <v>3100</v>
      </c>
      <c r="M21" s="31">
        <v>2100</v>
      </c>
      <c r="N21" s="34">
        <v>4055.01207</v>
      </c>
      <c r="O21" s="30">
        <f>I21-N21</f>
        <v>344.9879299999998</v>
      </c>
      <c r="P21" s="7"/>
      <c r="Q21" s="7"/>
      <c r="R21" s="7"/>
    </row>
    <row r="22" spans="1:18" ht="30" customHeight="1">
      <c r="A22" s="4">
        <v>8</v>
      </c>
      <c r="B22" s="54" t="s">
        <v>9</v>
      </c>
      <c r="C22" s="55"/>
      <c r="D22" s="55"/>
      <c r="E22" s="55"/>
      <c r="F22" s="55"/>
      <c r="G22" s="55"/>
      <c r="H22" s="10"/>
      <c r="I22" s="30">
        <v>40200</v>
      </c>
      <c r="J22" s="30"/>
      <c r="K22" s="30"/>
      <c r="L22" s="30"/>
      <c r="M22" s="31"/>
      <c r="N22" s="34">
        <v>40176.66573</v>
      </c>
      <c r="O22" s="30">
        <f>I22-N22</f>
        <v>23.33426999999938</v>
      </c>
      <c r="P22" s="7"/>
      <c r="Q22" s="7"/>
      <c r="R22" s="11"/>
    </row>
    <row r="23" spans="2:18" s="21" customFormat="1" ht="30" customHeight="1"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  <c r="N23" s="20"/>
      <c r="O23" s="20"/>
      <c r="R23" s="23"/>
    </row>
  </sheetData>
  <mergeCells count="16">
    <mergeCell ref="A10:A11"/>
    <mergeCell ref="B13:G13"/>
    <mergeCell ref="B18:H18"/>
    <mergeCell ref="B22:G22"/>
    <mergeCell ref="B19:G19"/>
    <mergeCell ref="B21:H21"/>
    <mergeCell ref="B17:G17"/>
    <mergeCell ref="B20:G20"/>
    <mergeCell ref="B5:O7"/>
    <mergeCell ref="B10:G11"/>
    <mergeCell ref="B14:G14"/>
    <mergeCell ref="B16:G16"/>
    <mergeCell ref="N10:N11"/>
    <mergeCell ref="O10:O11"/>
    <mergeCell ref="I10:I11"/>
    <mergeCell ref="B12:G12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2006-04-18T07:11:10Z</cp:lastPrinted>
  <dcterms:created xsi:type="dcterms:W3CDTF">2001-10-26T09:05:57Z</dcterms:created>
  <dcterms:modified xsi:type="dcterms:W3CDTF">2007-04-03T09:05:33Z</dcterms:modified>
  <cp:category/>
  <cp:version/>
  <cp:contentType/>
  <cp:contentStatus/>
</cp:coreProperties>
</file>