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 (12.12.2006)" sheetId="1" r:id="rId1"/>
  </sheets>
  <definedNames>
    <definedName name="_xlnm.Print_Area" localSheetId="0">'дефицит (12.12.2006)'!$A$1:$J$29</definedName>
  </definedNames>
  <calcPr fullCalcOnLoad="1" fullPrecision="0"/>
</workbook>
</file>

<file path=xl/sharedStrings.xml><?xml version="1.0" encoding="utf-8"?>
<sst xmlns="http://schemas.openxmlformats.org/spreadsheetml/2006/main" count="49" uniqueCount="47">
  <si>
    <t>Акции и иные формы участия в капитале, находящиеся в государственной и муниципальной собственности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</si>
  <si>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</si>
  <si>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</si>
  <si>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</si>
  <si>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</si>
  <si>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</si>
  <si>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</si>
  <si>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</si>
  <si>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 акций и иных форм участия в капитале, находящихся в 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</si>
  <si>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</si>
  <si>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</si>
  <si>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</si>
  <si>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</si>
  <si>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</si>
  <si>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162 05 00 00 00 00 0000 000</t>
  </si>
  <si>
    <t>162 05 00 00 00 00 0000 630</t>
  </si>
  <si>
    <t>091 08 02 01 00 00 0000 510</t>
  </si>
  <si>
    <t>091 08 02 01 00 00 0000 610</t>
  </si>
  <si>
    <t xml:space="preserve">          Приложение № 1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</si>
  <si>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</si>
  <si>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</si>
  <si>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</si>
  <si>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</si>
  <si>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</si>
  <si>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</si>
  <si>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162 05 00 00 00 04 0000 630</t>
  </si>
  <si>
    <t>091 08 02 01 00 04 0000 510</t>
  </si>
  <si>
    <t>091 08 02 01 00 04 0000 610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</si>
  <si>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</si>
  <si>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</si>
  <si>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</si>
  <si>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</si>
  <si>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</si>
  <si>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</si>
  <si>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</si>
  <si>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</si>
  <si>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</si>
  <si>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</si>
  <si>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</si>
  <si>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</si>
  <si>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>Итого источников внутреннего финансирования дефицита</t>
  </si>
  <si>
    <t>Исполнение</t>
  </si>
  <si>
    <t>Остаток</t>
  </si>
  <si>
    <t>%,</t>
  </si>
  <si>
    <t xml:space="preserve">    Источники внутреннего финансирования дефицита бюджета ЗАТО Железногорск за 2006 год</t>
  </si>
  <si>
    <t xml:space="preserve">          к решению Совета депутатов</t>
  </si>
  <si>
    <t xml:space="preserve">          от31.05.2007 №26-161Р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</si>
</sst>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17">
      <alignment/>
      <protection/>
    </xf>
    <xf numFmtId="0" fontId="6" fillId="0" borderId="0" xfId="17" applyFont="1">
      <alignment/>
      <protection/>
    </xf>
    <xf numFmtId="0" fontId="7" fillId="0" borderId="0" xfId="17" applyFont="1">
      <alignment/>
      <protection/>
    </xf>
    <xf numFmtId="0" fontId="4" fillId="0" borderId="0" xfId="17" applyFont="1">
      <alignment/>
      <protection/>
    </xf>
    <xf numFmtId="181" fontId="5" fillId="0" borderId="0" xfId="17" applyNumberFormat="1">
      <alignment/>
      <protection/>
    </xf>
    <xf numFmtId="0" fontId="8" fillId="0" borderId="1" xfId="0" applyFont="1" applyBorder="1" applyAlignment="1">
      <alignment horizontal="center" vertical="center"/>
    </xf>
    <xf numFmtId="0" fontId="8" fillId="0" borderId="1" xfId="17" applyFont="1" applyFill="1" applyBorder="1" applyAlignment="1">
      <alignment horizontal="center" vertical="center"/>
      <protection/>
    </xf>
    <xf numFmtId="0" fontId="9" fillId="0" borderId="0" xfId="17" applyFont="1">
      <alignment/>
      <protection/>
    </xf>
    <xf numFmtId="0" fontId="9" fillId="0" borderId="1" xfId="17" applyFont="1" applyBorder="1">
      <alignment/>
      <protection/>
    </xf>
    <xf numFmtId="49" fontId="8" fillId="0" borderId="1" xfId="17" applyNumberFormat="1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horizontal="center" vertical="center"/>
      <protection/>
    </xf>
    <xf numFmtId="181" fontId="8" fillId="0" borderId="1" xfId="17" applyNumberFormat="1" applyFont="1" applyBorder="1" applyAlignment="1">
      <alignment horizontal="center" vertical="center"/>
      <protection/>
    </xf>
    <xf numFmtId="177" fontId="9" fillId="0" borderId="1" xfId="17" applyNumberFormat="1" applyFont="1" applyBorder="1" applyAlignment="1">
      <alignment horizontal="center"/>
      <protection/>
    </xf>
    <xf numFmtId="181" fontId="8" fillId="0" borderId="1" xfId="17" applyNumberFormat="1" applyFont="1" applyFill="1" applyBorder="1" applyAlignment="1">
      <alignment horizontal="center" vertical="center"/>
      <protection/>
    </xf>
    <xf numFmtId="0" fontId="11" fillId="0" borderId="1" xfId="17" applyFont="1" applyBorder="1" applyAlignment="1">
      <alignment horizontal="left" vertical="center" wrapText="1"/>
      <protection/>
    </xf>
    <xf numFmtId="0" fontId="8" fillId="0" borderId="2" xfId="17" applyFont="1" applyBorder="1" applyAlignment="1">
      <alignment horizontal="left" vertical="center" wrapText="1"/>
      <protection/>
    </xf>
    <xf numFmtId="0" fontId="8" fillId="0" borderId="3" xfId="17" applyFont="1" applyBorder="1" applyAlignment="1">
      <alignment horizontal="left" vertical="center" wrapText="1"/>
      <protection/>
    </xf>
    <xf numFmtId="0" fontId="8" fillId="0" borderId="4" xfId="17" applyFont="1" applyBorder="1" applyAlignment="1">
      <alignment horizontal="left" vertical="center" wrapText="1"/>
      <protection/>
    </xf>
    <xf numFmtId="0" fontId="8" fillId="0" borderId="5" xfId="17" applyFont="1" applyBorder="1" applyAlignment="1">
      <alignment horizontal="center" vertical="center" wrapText="1"/>
      <protection/>
    </xf>
    <xf numFmtId="0" fontId="8" fillId="0" borderId="6" xfId="17" applyFont="1" applyBorder="1" applyAlignment="1">
      <alignment horizontal="center" vertical="center" wrapText="1"/>
      <protection/>
    </xf>
    <xf numFmtId="0" fontId="8" fillId="0" borderId="7" xfId="17" applyFont="1" applyBorder="1" applyAlignment="1">
      <alignment horizontal="center" vertical="center" wrapText="1"/>
      <protection/>
    </xf>
    <xf numFmtId="0" fontId="8" fillId="0" borderId="8" xfId="17" applyFont="1" applyBorder="1" applyAlignment="1">
      <alignment horizontal="center" vertical="center" wrapText="1"/>
      <protection/>
    </xf>
    <xf numFmtId="0" fontId="8" fillId="0" borderId="9" xfId="17" applyFont="1" applyBorder="1" applyAlignment="1">
      <alignment horizontal="center" vertical="center" wrapText="1"/>
      <protection/>
    </xf>
    <xf numFmtId="0" fontId="8" fillId="0" borderId="10" xfId="17" applyFont="1" applyBorder="1" applyAlignment="1">
      <alignment horizontal="center" vertical="center" wrapText="1"/>
      <protection/>
    </xf>
    <xf numFmtId="0" fontId="8" fillId="0" borderId="11" xfId="17" applyFont="1" applyBorder="1" applyAlignment="1">
      <alignment horizontal="center" vertical="center" wrapText="1"/>
      <protection/>
    </xf>
    <xf numFmtId="0" fontId="8" fillId="0" borderId="12" xfId="17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horizontal="left" vertical="center" wrapText="1"/>
      <protection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2" xfId="17" applyFont="1" applyBorder="1" applyAlignment="1">
      <alignment horizontal="left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F3" sqref="F3"/>
    </sheetView>
  </sheetViews>
  <sheetFormatPr defaultColWidth="9.140625" defaultRowHeight="12.75"/>
  <cols>
    <col min="1" max="4" width="8.8515625" style="1" customWidth="1"/>
    <col min="5" max="5" width="19.00390625" style="1" customWidth="1"/>
    <col min="6" max="6" width="24.8515625" style="1" customWidth="1"/>
    <col min="7" max="7" width="14.140625" style="1" customWidth="1"/>
    <col min="8" max="8" width="13.7109375" style="1" customWidth="1"/>
    <col min="9" max="9" width="13.421875" style="1" customWidth="1"/>
    <col min="10" max="10" width="7.57421875" style="1" hidden="1" customWidth="1"/>
    <col min="11" max="16384" width="8.8515625" style="1" customWidth="1"/>
  </cols>
  <sheetData>
    <row r="1" spans="1:6" ht="15" customHeight="1">
      <c r="A1" s="2"/>
      <c r="B1" s="2"/>
      <c r="C1" s="2"/>
      <c r="D1" s="2"/>
      <c r="E1" s="2"/>
      <c r="F1" s="4" t="s">
        <v>18</v>
      </c>
    </row>
    <row r="2" spans="1:7" ht="14.25" customHeight="1">
      <c r="A2" s="2"/>
      <c r="B2" s="2"/>
      <c r="C2" s="2"/>
      <c r="D2" s="2"/>
      <c r="E2" s="2"/>
      <c r="F2" s="4" t="s">
        <v>45</v>
      </c>
      <c r="G2" s="2"/>
    </row>
    <row r="3" spans="1:7" ht="14.25" customHeight="1">
      <c r="A3" s="2"/>
      <c r="B3" s="2"/>
      <c r="C3" s="2"/>
      <c r="D3" s="2"/>
      <c r="E3" s="2"/>
      <c r="F3" s="4" t="s">
        <v>46</v>
      </c>
      <c r="G3" s="2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18.75">
      <c r="A5" s="3" t="s">
        <v>44</v>
      </c>
      <c r="B5" s="2"/>
      <c r="C5" s="2"/>
      <c r="D5" s="2"/>
      <c r="E5" s="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4.25" customHeight="1">
      <c r="A7" s="2"/>
      <c r="B7" s="2"/>
      <c r="C7" s="2"/>
      <c r="D7" s="2"/>
      <c r="E7" s="2"/>
      <c r="F7" s="2"/>
      <c r="G7" s="2"/>
    </row>
    <row r="8" spans="1:10" ht="15" customHeight="1">
      <c r="A8" s="21" t="s">
        <v>5</v>
      </c>
      <c r="B8" s="22"/>
      <c r="C8" s="22"/>
      <c r="D8" s="22"/>
      <c r="E8" s="23"/>
      <c r="F8" s="19" t="s">
        <v>6</v>
      </c>
      <c r="G8" s="19" t="s">
        <v>13</v>
      </c>
      <c r="H8" s="19" t="s">
        <v>41</v>
      </c>
      <c r="I8" s="19" t="s">
        <v>42</v>
      </c>
      <c r="J8" s="19" t="s">
        <v>43</v>
      </c>
    </row>
    <row r="9" spans="1:10" ht="15" customHeight="1">
      <c r="A9" s="24"/>
      <c r="B9" s="25"/>
      <c r="C9" s="25"/>
      <c r="D9" s="25"/>
      <c r="E9" s="26"/>
      <c r="F9" s="20"/>
      <c r="G9" s="20"/>
      <c r="H9" s="20"/>
      <c r="I9" s="20"/>
      <c r="J9" s="20"/>
    </row>
    <row r="10" spans="1:10" ht="63.75" customHeight="1" hidden="1">
      <c r="A10" s="28" t="s">
        <v>28</v>
      </c>
      <c r="B10" s="28"/>
      <c r="C10" s="28"/>
      <c r="D10" s="28"/>
      <c r="E10" s="28"/>
      <c r="F10" s="6" t="s">
        <v>29</v>
      </c>
      <c r="G10" s="7">
        <f>G11</f>
        <v>50000</v>
      </c>
      <c r="H10" s="7">
        <f aca="true" t="shared" si="0" ref="H10:I12">H11</f>
        <v>0</v>
      </c>
      <c r="I10" s="7">
        <f t="shared" si="0"/>
        <v>50000</v>
      </c>
      <c r="J10" s="8"/>
    </row>
    <row r="11" spans="1:10" ht="73.5" customHeight="1">
      <c r="A11" s="28" t="s">
        <v>31</v>
      </c>
      <c r="B11" s="28"/>
      <c r="C11" s="28"/>
      <c r="D11" s="28"/>
      <c r="E11" s="28"/>
      <c r="F11" s="6" t="s">
        <v>30</v>
      </c>
      <c r="G11" s="7">
        <f>G12</f>
        <v>50000</v>
      </c>
      <c r="H11" s="7">
        <f t="shared" si="0"/>
        <v>0</v>
      </c>
      <c r="I11" s="7">
        <f t="shared" si="0"/>
        <v>50000</v>
      </c>
      <c r="J11" s="9"/>
    </row>
    <row r="12" spans="1:10" ht="34.5" customHeight="1">
      <c r="A12" s="28" t="s">
        <v>33</v>
      </c>
      <c r="B12" s="28"/>
      <c r="C12" s="28"/>
      <c r="D12" s="28"/>
      <c r="E12" s="28"/>
      <c r="F12" s="6" t="s">
        <v>32</v>
      </c>
      <c r="G12" s="7">
        <f>G13</f>
        <v>50000</v>
      </c>
      <c r="H12" s="7">
        <f t="shared" si="0"/>
        <v>0</v>
      </c>
      <c r="I12" s="7">
        <f t="shared" si="0"/>
        <v>50000</v>
      </c>
      <c r="J12" s="9"/>
    </row>
    <row r="13" spans="1:10" ht="31.5" customHeight="1">
      <c r="A13" s="28" t="s">
        <v>35</v>
      </c>
      <c r="B13" s="28"/>
      <c r="C13" s="28"/>
      <c r="D13" s="28"/>
      <c r="E13" s="28"/>
      <c r="F13" s="6" t="s">
        <v>34</v>
      </c>
      <c r="G13" s="7">
        <v>50000</v>
      </c>
      <c r="H13" s="7"/>
      <c r="I13" s="7">
        <v>50000</v>
      </c>
      <c r="J13" s="9"/>
    </row>
    <row r="14" spans="1:10" ht="72" customHeight="1">
      <c r="A14" s="28" t="s">
        <v>36</v>
      </c>
      <c r="B14" s="28"/>
      <c r="C14" s="28"/>
      <c r="D14" s="28"/>
      <c r="E14" s="28"/>
      <c r="F14" s="6" t="s">
        <v>37</v>
      </c>
      <c r="G14" s="7">
        <v>50000</v>
      </c>
      <c r="H14" s="7">
        <f>H15</f>
        <v>0</v>
      </c>
      <c r="I14" s="7">
        <v>50000</v>
      </c>
      <c r="J14" s="9"/>
    </row>
    <row r="15" spans="1:10" ht="31.5" customHeight="1">
      <c r="A15" s="29" t="s">
        <v>33</v>
      </c>
      <c r="B15" s="30"/>
      <c r="C15" s="30"/>
      <c r="D15" s="30"/>
      <c r="E15" s="30"/>
      <c r="F15" s="6" t="s">
        <v>38</v>
      </c>
      <c r="G15" s="7">
        <v>50000</v>
      </c>
      <c r="H15" s="7">
        <f>H16</f>
        <v>0</v>
      </c>
      <c r="I15" s="7">
        <v>50000</v>
      </c>
      <c r="J15" s="9"/>
    </row>
    <row r="16" spans="1:10" ht="31.5" customHeight="1">
      <c r="A16" s="29" t="s">
        <v>35</v>
      </c>
      <c r="B16" s="30"/>
      <c r="C16" s="30"/>
      <c r="D16" s="30"/>
      <c r="E16" s="30"/>
      <c r="F16" s="6" t="s">
        <v>39</v>
      </c>
      <c r="G16" s="7">
        <v>50000</v>
      </c>
      <c r="H16" s="7"/>
      <c r="I16" s="7">
        <v>50000</v>
      </c>
      <c r="J16" s="9"/>
    </row>
    <row r="17" spans="1:10" ht="39" customHeight="1">
      <c r="A17" s="27" t="s">
        <v>0</v>
      </c>
      <c r="B17" s="27"/>
      <c r="C17" s="27"/>
      <c r="D17" s="27"/>
      <c r="E17" s="27"/>
      <c r="F17" s="10" t="s">
        <v>14</v>
      </c>
      <c r="G17" s="11">
        <f aca="true" t="shared" si="1" ref="G17:I18">G18</f>
        <v>17770</v>
      </c>
      <c r="H17" s="11">
        <f t="shared" si="1"/>
        <v>0</v>
      </c>
      <c r="I17" s="11">
        <f t="shared" si="1"/>
        <v>17770</v>
      </c>
      <c r="J17" s="9"/>
    </row>
    <row r="18" spans="1:10" ht="46.5" customHeight="1">
      <c r="A18" s="27" t="s">
        <v>7</v>
      </c>
      <c r="B18" s="27"/>
      <c r="C18" s="27"/>
      <c r="D18" s="27"/>
      <c r="E18" s="27"/>
      <c r="F18" s="10" t="s">
        <v>15</v>
      </c>
      <c r="G18" s="11">
        <f t="shared" si="1"/>
        <v>17770</v>
      </c>
      <c r="H18" s="11">
        <f t="shared" si="1"/>
        <v>0</v>
      </c>
      <c r="I18" s="11">
        <f t="shared" si="1"/>
        <v>17770</v>
      </c>
      <c r="J18" s="9"/>
    </row>
    <row r="19" spans="1:10" ht="39" customHeight="1">
      <c r="A19" s="27" t="s">
        <v>8</v>
      </c>
      <c r="B19" s="27"/>
      <c r="C19" s="27"/>
      <c r="D19" s="27"/>
      <c r="E19" s="27"/>
      <c r="F19" s="10" t="s">
        <v>25</v>
      </c>
      <c r="G19" s="7">
        <v>17770</v>
      </c>
      <c r="H19" s="7"/>
      <c r="I19" s="7">
        <v>17770</v>
      </c>
      <c r="J19" s="9"/>
    </row>
    <row r="20" spans="1:10" ht="32.25" customHeight="1">
      <c r="A20" s="27" t="s">
        <v>19</v>
      </c>
      <c r="B20" s="27"/>
      <c r="C20" s="27"/>
      <c r="D20" s="27"/>
      <c r="E20" s="27"/>
      <c r="F20" s="10" t="s">
        <v>20</v>
      </c>
      <c r="G20" s="12">
        <v>40454.85483</v>
      </c>
      <c r="H20" s="12">
        <v>40454.85483</v>
      </c>
      <c r="I20" s="12">
        <f>G20-H20</f>
        <v>0</v>
      </c>
      <c r="J20" s="13">
        <f>H20/G20*100</f>
        <v>100</v>
      </c>
    </row>
    <row r="21" spans="1:10" ht="27" customHeight="1">
      <c r="A21" s="27" t="s">
        <v>9</v>
      </c>
      <c r="B21" s="27"/>
      <c r="C21" s="27"/>
      <c r="D21" s="27"/>
      <c r="E21" s="27"/>
      <c r="F21" s="10" t="s">
        <v>21</v>
      </c>
      <c r="G21" s="14">
        <f>G22</f>
        <v>2516079.40437</v>
      </c>
      <c r="H21" s="14">
        <f aca="true" t="shared" si="2" ref="H21:I23">H22</f>
        <v>2223334.36494</v>
      </c>
      <c r="I21" s="14">
        <f t="shared" si="2"/>
        <v>292745.03943</v>
      </c>
      <c r="J21" s="9"/>
    </row>
    <row r="22" spans="1:10" ht="25.5" customHeight="1">
      <c r="A22" s="27" t="s">
        <v>10</v>
      </c>
      <c r="B22" s="27"/>
      <c r="C22" s="27"/>
      <c r="D22" s="27"/>
      <c r="E22" s="27"/>
      <c r="F22" s="10" t="s">
        <v>22</v>
      </c>
      <c r="G22" s="14">
        <f>G23</f>
        <v>2516079.40437</v>
      </c>
      <c r="H22" s="14">
        <f t="shared" si="2"/>
        <v>2223334.36494</v>
      </c>
      <c r="I22" s="14">
        <f t="shared" si="2"/>
        <v>292745.03943</v>
      </c>
      <c r="J22" s="9"/>
    </row>
    <row r="23" spans="1:10" ht="26.25" customHeight="1">
      <c r="A23" s="27" t="s">
        <v>1</v>
      </c>
      <c r="B23" s="27"/>
      <c r="C23" s="27"/>
      <c r="D23" s="27"/>
      <c r="E23" s="27"/>
      <c r="F23" s="10" t="s">
        <v>16</v>
      </c>
      <c r="G23" s="14">
        <f>G24</f>
        <v>2516079.40437</v>
      </c>
      <c r="H23" s="14">
        <f t="shared" si="2"/>
        <v>2223334.36494</v>
      </c>
      <c r="I23" s="14">
        <f t="shared" si="2"/>
        <v>292745.03943</v>
      </c>
      <c r="J23" s="9"/>
    </row>
    <row r="24" spans="1:10" ht="27" customHeight="1">
      <c r="A24" s="27" t="s">
        <v>2</v>
      </c>
      <c r="B24" s="27"/>
      <c r="C24" s="27"/>
      <c r="D24" s="27"/>
      <c r="E24" s="27"/>
      <c r="F24" s="10" t="s">
        <v>26</v>
      </c>
      <c r="G24" s="12">
        <f>2516034.05937-3.4+48.745</f>
        <v>2516079.40437</v>
      </c>
      <c r="H24" s="14">
        <v>2223334.36494</v>
      </c>
      <c r="I24" s="14">
        <f>G24-H24</f>
        <v>292745.03943</v>
      </c>
      <c r="J24" s="13">
        <f>H24/G24*100</f>
        <v>88.4</v>
      </c>
    </row>
    <row r="25" spans="1:10" ht="27" customHeight="1">
      <c r="A25" s="16" t="s">
        <v>11</v>
      </c>
      <c r="B25" s="17"/>
      <c r="C25" s="17"/>
      <c r="D25" s="17"/>
      <c r="E25" s="18"/>
      <c r="F25" s="10" t="s">
        <v>23</v>
      </c>
      <c r="G25" s="12">
        <f>G26</f>
        <v>2516079.40437</v>
      </c>
      <c r="H25" s="12">
        <f aca="true" t="shared" si="3" ref="H25:I27">H26</f>
        <v>2106353.10531</v>
      </c>
      <c r="I25" s="12">
        <f t="shared" si="3"/>
        <v>409726.29906</v>
      </c>
      <c r="J25" s="9"/>
    </row>
    <row r="26" spans="1:10" ht="27" customHeight="1">
      <c r="A26" s="16" t="s">
        <v>12</v>
      </c>
      <c r="B26" s="17"/>
      <c r="C26" s="17"/>
      <c r="D26" s="17"/>
      <c r="E26" s="18"/>
      <c r="F26" s="10" t="s">
        <v>24</v>
      </c>
      <c r="G26" s="12">
        <f>G27</f>
        <v>2516079.40437</v>
      </c>
      <c r="H26" s="12">
        <f t="shared" si="3"/>
        <v>2106353.10531</v>
      </c>
      <c r="I26" s="12">
        <f t="shared" si="3"/>
        <v>409726.29906</v>
      </c>
      <c r="J26" s="9"/>
    </row>
    <row r="27" spans="1:10" ht="27" customHeight="1">
      <c r="A27" s="16" t="s">
        <v>3</v>
      </c>
      <c r="B27" s="17"/>
      <c r="C27" s="17"/>
      <c r="D27" s="17"/>
      <c r="E27" s="18"/>
      <c r="F27" s="10" t="s">
        <v>17</v>
      </c>
      <c r="G27" s="12">
        <f>G28</f>
        <v>2516079.40437</v>
      </c>
      <c r="H27" s="12">
        <f t="shared" si="3"/>
        <v>2106353.10531</v>
      </c>
      <c r="I27" s="12">
        <f t="shared" si="3"/>
        <v>409726.29906</v>
      </c>
      <c r="J27" s="9"/>
    </row>
    <row r="28" spans="1:10" ht="27" customHeight="1">
      <c r="A28" s="16" t="s">
        <v>4</v>
      </c>
      <c r="B28" s="17"/>
      <c r="C28" s="17"/>
      <c r="D28" s="17"/>
      <c r="E28" s="18"/>
      <c r="F28" s="10" t="s">
        <v>27</v>
      </c>
      <c r="G28" s="12">
        <f>2516034.05937-3.4+48.745</f>
        <v>2516079.40437</v>
      </c>
      <c r="H28" s="12">
        <v>2106353.10531</v>
      </c>
      <c r="I28" s="14">
        <f>G28-H28</f>
        <v>409726.29906</v>
      </c>
      <c r="J28" s="13">
        <f>H28/G28*100</f>
        <v>83.7</v>
      </c>
    </row>
    <row r="29" spans="1:10" ht="27" customHeight="1">
      <c r="A29" s="31" t="s">
        <v>40</v>
      </c>
      <c r="B29" s="32"/>
      <c r="C29" s="32"/>
      <c r="D29" s="32"/>
      <c r="E29" s="33"/>
      <c r="F29" s="15"/>
      <c r="G29" s="12">
        <f>G20+G17+G10-G14</f>
        <v>58224.85483</v>
      </c>
      <c r="H29" s="12">
        <f>H24-H28</f>
        <v>116981.25963</v>
      </c>
      <c r="I29" s="12"/>
      <c r="J29" s="9"/>
    </row>
    <row r="31" ht="12.75">
      <c r="I31" s="5"/>
    </row>
    <row r="32" ht="12.75">
      <c r="G32" s="5"/>
    </row>
    <row r="33" ht="12.75">
      <c r="H33" s="5"/>
    </row>
  </sheetData>
  <mergeCells count="26">
    <mergeCell ref="H8:H9"/>
    <mergeCell ref="I8:I9"/>
    <mergeCell ref="J8:J9"/>
    <mergeCell ref="A15:E15"/>
    <mergeCell ref="A13:E13"/>
    <mergeCell ref="A14:E14"/>
    <mergeCell ref="A16:E16"/>
    <mergeCell ref="A21:E21"/>
    <mergeCell ref="A20:E20"/>
    <mergeCell ref="A29:E29"/>
    <mergeCell ref="A19:E19"/>
    <mergeCell ref="A26:E26"/>
    <mergeCell ref="A22:E22"/>
    <mergeCell ref="A27:E27"/>
    <mergeCell ref="A24:E24"/>
    <mergeCell ref="A23:E23"/>
    <mergeCell ref="A25:E25"/>
    <mergeCell ref="A28:E28"/>
    <mergeCell ref="G8:G9"/>
    <mergeCell ref="A8:E9"/>
    <mergeCell ref="A17:E17"/>
    <mergeCell ref="A18:E18"/>
    <mergeCell ref="F8:F9"/>
    <mergeCell ref="A10:E10"/>
    <mergeCell ref="A11:E11"/>
    <mergeCell ref="A12:E12"/>
  </mergeCells>
  <printOptions/>
  <pageMargins left="0.6299212598425197" right="0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2007-03-30T06:18:46Z</cp:lastPrinted>
  <dcterms:created xsi:type="dcterms:W3CDTF">2000-12-19T06:01:59Z</dcterms:created>
  <dcterms:modified xsi:type="dcterms:W3CDTF">2007-06-04T07:45:56Z</dcterms:modified>
  <cp:category/>
  <cp:version/>
  <cp:contentType/>
  <cp:contentStatus/>
</cp:coreProperties>
</file>