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Приложение 1_мероприятия" sheetId="1" r:id="rId1"/>
    <sheet name="Приложение 2_финансы" sheetId="2" r:id="rId2"/>
    <sheet name="Приложение 3_ориентиры" sheetId="3" r:id="rId3"/>
    <sheet name="бюджетная заявка" sheetId="4" r:id="rId4"/>
    <sheet name="бюджетная заявка (2)" sheetId="5" r:id="rId5"/>
  </sheets>
  <definedNames>
    <definedName name="_xlnm.Print_Titles" localSheetId="3">'бюджетная заявка'!$7:$7</definedName>
    <definedName name="_xlnm.Print_Titles" localSheetId="4">'бюджетная заявка (2)'!$7:$7</definedName>
    <definedName name="_xlnm.Print_Titles" localSheetId="0">'Приложение 1_мероприятия'!$4:$4</definedName>
    <definedName name="_xlnm.Print_Titles" localSheetId="1">'Приложение 2_финансы'!$5:$5</definedName>
    <definedName name="_xlnm.Print_Area" localSheetId="2">'Приложение 3_ориентиры'!$A$1:$G$6</definedName>
  </definedNames>
  <calcPr fullCalcOnLoad="1"/>
</workbook>
</file>

<file path=xl/sharedStrings.xml><?xml version="1.0" encoding="utf-8"?>
<sst xmlns="http://schemas.openxmlformats.org/spreadsheetml/2006/main" count="165" uniqueCount="88">
  <si>
    <t>№ п/п</t>
  </si>
  <si>
    <t>Наименование мероприятия</t>
  </si>
  <si>
    <t>Содержание мероприятия</t>
  </si>
  <si>
    <t>Ожидаемые результаты</t>
  </si>
  <si>
    <t>Орган, ответственный за выполнение мероприятий</t>
  </si>
  <si>
    <t>Оптимизация управления дорожным движением в ЗАТО Железногорск</t>
  </si>
  <si>
    <t>Организация качественного обучения правилам дорожного движения в образовательных учреждениях</t>
  </si>
  <si>
    <t>Организация социальной рекламы по безопасности дорожного движения</t>
  </si>
  <si>
    <t>Производство 1 видеоролика, агитационной рекламы по безопасности дорожного движения, и размещение социальной рекламы на щитах, баннерах в ЗАТО, на трассе Железногорск – Красноярск, в СМИ (10 раз в год)</t>
  </si>
  <si>
    <t>Формирование у населения сознательного понимания обязательного соблюдения Правил дорожного движения. Привлечение внимания населения к проблемам безопасности, информирование о дорожной ситуации</t>
  </si>
  <si>
    <t>Приведение в соответствии с нормативами штатной численности сотрудников отдельной роты дорожно-патрульной службы ОГИБДД УВД, в целях повышения эффективности контрольно-надзорной деятельности</t>
  </si>
  <si>
    <t>Материально-техническое оснащение отдельной роты дорожно-патрульной службы ОГИБДД УВД</t>
  </si>
  <si>
    <t>Обеспечение эффективного выполнения контрольных и надзорных функций ГИБДД по техническому состоянию транспортных средств</t>
  </si>
  <si>
    <t>Объем финансирования, всего</t>
  </si>
  <si>
    <t>В том числе</t>
  </si>
  <si>
    <t>Федеральный бюджет</t>
  </si>
  <si>
    <t>Краевой бюджет</t>
  </si>
  <si>
    <t>Муниципальный бюджет</t>
  </si>
  <si>
    <t>Внебюджетные источники финансирования</t>
  </si>
  <si>
    <t>ПРОГРАММНЫЕ МЕРОПРИЯТИЯ</t>
  </si>
  <si>
    <t>Управление образования Администрации ЗАТО г.Железногорск</t>
  </si>
  <si>
    <t>Разработка проектов на установку объектов светофорного регулирования</t>
  </si>
  <si>
    <t>Установка объектов светофорного регулирования перекрестков</t>
  </si>
  <si>
    <t>Установка пешеходных ограждений на улицах города</t>
  </si>
  <si>
    <t>МУ "Управление капитального строительства"</t>
  </si>
  <si>
    <t>ОБЪЕМЫ И ИСТОЧНИКИ ФИНАНСИРОВАНИЯ, тыс.руб.</t>
  </si>
  <si>
    <t>ВСЕГО по программе:</t>
  </si>
  <si>
    <t xml:space="preserve">№ </t>
  </si>
  <si>
    <t>Наименование целевых ориентиров</t>
  </si>
  <si>
    <t>Ед. изм.</t>
  </si>
  <si>
    <t>2005
факт</t>
  </si>
  <si>
    <t>2006
факт</t>
  </si>
  <si>
    <t>2007
(оценка)</t>
  </si>
  <si>
    <t>ед.</t>
  </si>
  <si>
    <t>Количество погибших в дорожно-транспортных происшествиях</t>
  </si>
  <si>
    <t>Количество раненых в дорожно-транспортных происшествиях</t>
  </si>
  <si>
    <t xml:space="preserve">Количество дорожно-транспортных происшествий  </t>
  </si>
  <si>
    <t>чел.</t>
  </si>
  <si>
    <t>ЦЕЛЕВЫЕ ОРИЕНТИРЫ ПРОГРАММЫ</t>
  </si>
  <si>
    <t>Бюджетная заявка</t>
  </si>
  <si>
    <t>Наименование бюджетополучателя</t>
  </si>
  <si>
    <t>Бюджетная роспись</t>
  </si>
  <si>
    <t>Объем финансирования, тыс.руб.</t>
  </si>
  <si>
    <t>Раздел, подраздел</t>
  </si>
  <si>
    <t>Целевая статья</t>
  </si>
  <si>
    <t>Вид расходов</t>
  </si>
  <si>
    <t>Объем финансирования ВСЕГО,
в том числе:</t>
  </si>
  <si>
    <t>на 2008 год</t>
  </si>
  <si>
    <t>на ассигнования из бюджета ЗАТО Железногорск для финансирования 
муниципальной целевой программы  "Безопасность дорожного движения в ЗАТО Железногорск" на 2008 - 2010 годы</t>
  </si>
  <si>
    <t>муниципальный заказчик программы: Администрация ЗАТО г.Железногорск</t>
  </si>
  <si>
    <t xml:space="preserve">УВД г.Железногорска Красноярского края </t>
  </si>
  <si>
    <t>Код экономи-ческой классифи-кации расходов</t>
  </si>
  <si>
    <t xml:space="preserve">Управление городского хозяйства Администрации ЗАТО г.Железногорск </t>
  </si>
  <si>
    <t>2009 год
(план)</t>
  </si>
  <si>
    <t>2010 год
(прогноз)</t>
  </si>
  <si>
    <t>Финансовые затраты, предусмотренные 
на 2008 год, тыс.руб.</t>
  </si>
  <si>
    <t>Заместитель Главы ЗАТО г.Железногорск по безопасности и взаимодействию с правоохранительными органами</t>
  </si>
  <si>
    <t>(А.А.Ковалев)</t>
  </si>
  <si>
    <t>Исп. Ведущий специалист Управления внешнеэкономических связей, торговли и развития терриории</t>
  </si>
  <si>
    <t>(Н.Г.Керемецкая)</t>
  </si>
  <si>
    <t>0302</t>
  </si>
  <si>
    <t>202 00 00</t>
  </si>
  <si>
    <t>253</t>
  </si>
  <si>
    <t>239</t>
  </si>
  <si>
    <t>0502</t>
  </si>
  <si>
    <t>600 00 00</t>
  </si>
  <si>
    <t>807</t>
  </si>
  <si>
    <t>0702</t>
  </si>
  <si>
    <t>421 00 00</t>
  </si>
  <si>
    <t>тел. 6-55-21</t>
  </si>
  <si>
    <t>Строительство кольцевой развязки</t>
  </si>
  <si>
    <t>Строительство кольцевой развязки в районе проспекта Ленинградский №1 и ул.60 лет ВЛКСМ</t>
  </si>
  <si>
    <t>Снижение количества дорожно-транспортных происшествий на особо опасных участках</t>
  </si>
  <si>
    <t>Проведение конкурса по тематике "Безопасность дорожного движения в ЗАТО Железногорск"</t>
  </si>
  <si>
    <t>Прибретение ценных подарков для награждения участников конкурса</t>
  </si>
  <si>
    <t>Материально-техническое оснащение деятельности ОГИБДД УВД</t>
  </si>
  <si>
    <t>Приобретение специального оборудования</t>
  </si>
  <si>
    <t>Строительство здания РЭО ОГИБДД УВД МВД России</t>
  </si>
  <si>
    <t xml:space="preserve">Строительство здания для размещения ОГИБДД УВД </t>
  </si>
  <si>
    <t>Повышение эффективности выполнения контрольных и надзорных функций ГИБДД по обеспечению безопасности дорожного движения</t>
  </si>
  <si>
    <t>1. Формирование безопасного поведения участников дорожного движения</t>
  </si>
  <si>
    <t>2. Совершенствование дорожных условий и организации дорожного движения</t>
  </si>
  <si>
    <t>3. Совершенствование контрольно-надзорной деятельности в области  обеспечения безопасности дорожного движения</t>
  </si>
  <si>
    <t>Приложение 1
к муниципальной целевой программе "Безопасность дорожного движения в ЗАТО Железногорск" на 2008 год</t>
  </si>
  <si>
    <t>Приложение 2
к муниципальной целевой программе "Безопасность дорожного движения в ЗАТО Железногорск" на 2008 год</t>
  </si>
  <si>
    <t>Приложение 3
к муниципальной целевой программе "Безопасность дорожного движения в ЗАТО Железногорск" на 2008 год</t>
  </si>
  <si>
    <t>УВД</t>
  </si>
  <si>
    <t>МУ "УКС"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</si>
</sst>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</numFmts>
  <fonts count="6">
    <font>
      <sz val="10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75" zoomScaleNormal="75" workbookViewId="0" topLeftCell="A1">
      <selection activeCell="G15" sqref="G15"/>
    </sheetView>
  </sheetViews>
  <sheetFormatPr defaultColWidth="9.00390625" defaultRowHeight="12.75"/>
  <cols>
    <col min="1" max="1" width="5.625" style="12" customWidth="1"/>
    <col min="2" max="2" width="22.875" style="8" customWidth="1"/>
    <col min="3" max="3" width="43.25390625" style="12" customWidth="1"/>
    <col min="4" max="4" width="43.00390625" style="12" customWidth="1"/>
    <col min="5" max="5" width="27.625" style="12" customWidth="1"/>
    <col min="6" max="16384" width="9.125" style="8" customWidth="1"/>
  </cols>
  <sheetData>
    <row r="1" spans="1:5" s="5" customFormat="1" ht="49.5" customHeight="1">
      <c r="A1" s="7"/>
      <c r="B1" s="6"/>
      <c r="C1" s="7"/>
      <c r="D1" s="38" t="s">
        <v>83</v>
      </c>
      <c r="E1" s="38"/>
    </row>
    <row r="2" spans="1:5" s="7" customFormat="1" ht="18.75" customHeight="1">
      <c r="A2" s="37" t="s">
        <v>19</v>
      </c>
      <c r="B2" s="37"/>
      <c r="C2" s="37"/>
      <c r="D2" s="37"/>
      <c r="E2" s="37"/>
    </row>
    <row r="3" spans="1:5" ht="33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5" ht="12.75">
      <c r="A4" s="11">
        <v>1</v>
      </c>
      <c r="B4" s="11">
        <v>2</v>
      </c>
      <c r="C4" s="11">
        <v>4</v>
      </c>
      <c r="D4" s="11">
        <v>5</v>
      </c>
      <c r="E4" s="11">
        <v>6</v>
      </c>
    </row>
    <row r="5" spans="1:5" s="9" customFormat="1" ht="18.75" customHeight="1">
      <c r="A5" s="41" t="s">
        <v>80</v>
      </c>
      <c r="B5" s="41"/>
      <c r="C5" s="41"/>
      <c r="D5" s="41"/>
      <c r="E5" s="41"/>
    </row>
    <row r="6" spans="1:5" ht="72.75" customHeight="1">
      <c r="A6" s="11">
        <v>1</v>
      </c>
      <c r="B6" s="10" t="s">
        <v>7</v>
      </c>
      <c r="C6" s="11" t="s">
        <v>8</v>
      </c>
      <c r="D6" s="11" t="s">
        <v>9</v>
      </c>
      <c r="E6" s="11" t="s">
        <v>86</v>
      </c>
    </row>
    <row r="7" spans="1:5" ht="63.75">
      <c r="A7" s="30">
        <v>2</v>
      </c>
      <c r="B7" s="31" t="s">
        <v>73</v>
      </c>
      <c r="C7" s="30" t="s">
        <v>74</v>
      </c>
      <c r="D7" s="11" t="s">
        <v>9</v>
      </c>
      <c r="E7" s="11" t="s">
        <v>86</v>
      </c>
    </row>
    <row r="8" spans="1:5" s="9" customFormat="1" ht="19.5" customHeight="1">
      <c r="A8" s="40" t="s">
        <v>81</v>
      </c>
      <c r="B8" s="40"/>
      <c r="C8" s="40"/>
      <c r="D8" s="40"/>
      <c r="E8" s="40"/>
    </row>
    <row r="9" spans="1:5" s="1" customFormat="1" ht="33.75" customHeight="1">
      <c r="A9" s="11">
        <v>3</v>
      </c>
      <c r="B9" s="10" t="s">
        <v>70</v>
      </c>
      <c r="C9" s="10" t="s">
        <v>71</v>
      </c>
      <c r="D9" s="11" t="s">
        <v>72</v>
      </c>
      <c r="E9" s="11" t="s">
        <v>87</v>
      </c>
    </row>
    <row r="10" spans="1:5" s="9" customFormat="1" ht="20.25" customHeight="1">
      <c r="A10" s="39" t="s">
        <v>82</v>
      </c>
      <c r="B10" s="39"/>
      <c r="C10" s="39"/>
      <c r="D10" s="39"/>
      <c r="E10" s="39"/>
    </row>
    <row r="11" spans="1:5" ht="45" customHeight="1">
      <c r="A11" s="23">
        <v>4</v>
      </c>
      <c r="B11" s="32" t="s">
        <v>77</v>
      </c>
      <c r="C11" s="23" t="s">
        <v>78</v>
      </c>
      <c r="D11" s="11" t="s">
        <v>79</v>
      </c>
      <c r="E11" s="11" t="s">
        <v>87</v>
      </c>
    </row>
    <row r="12" spans="1:5" ht="46.5" customHeight="1">
      <c r="A12" s="11">
        <v>5</v>
      </c>
      <c r="B12" s="10" t="s">
        <v>75</v>
      </c>
      <c r="C12" s="11" t="s">
        <v>76</v>
      </c>
      <c r="D12" s="11" t="s">
        <v>79</v>
      </c>
      <c r="E12" s="11" t="s">
        <v>86</v>
      </c>
    </row>
    <row r="13" spans="1:5" ht="12.75">
      <c r="A13" s="7"/>
      <c r="B13" s="5"/>
      <c r="C13" s="7"/>
      <c r="D13" s="7"/>
      <c r="E13" s="7"/>
    </row>
    <row r="14" ht="13.5">
      <c r="A14" s="13"/>
    </row>
    <row r="15" ht="13.5">
      <c r="A15" s="13"/>
    </row>
  </sheetData>
  <mergeCells count="5">
    <mergeCell ref="A2:E2"/>
    <mergeCell ref="D1:E1"/>
    <mergeCell ref="A10:E10"/>
    <mergeCell ref="A8:E8"/>
    <mergeCell ref="A5:E5"/>
  </mergeCells>
  <printOptions/>
  <pageMargins left="0.38" right="0.27" top="1" bottom="0.4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A1">
      <selection activeCell="F17" sqref="F17"/>
    </sheetView>
  </sheetViews>
  <sheetFormatPr defaultColWidth="9.00390625" defaultRowHeight="12.75"/>
  <cols>
    <col min="1" max="1" width="9.125" style="7" customWidth="1"/>
    <col min="2" max="2" width="54.875" style="6" customWidth="1"/>
    <col min="3" max="3" width="18.00390625" style="7" customWidth="1"/>
    <col min="4" max="4" width="16.125" style="7" customWidth="1"/>
    <col min="5" max="5" width="11.75390625" style="7" customWidth="1"/>
    <col min="6" max="6" width="16.75390625" style="7" customWidth="1"/>
    <col min="7" max="7" width="14.375" style="7" customWidth="1"/>
    <col min="8" max="16384" width="9.125" style="7" customWidth="1"/>
  </cols>
  <sheetData>
    <row r="1" spans="4:7" ht="60.75" customHeight="1">
      <c r="D1" s="17"/>
      <c r="E1" s="42" t="s">
        <v>84</v>
      </c>
      <c r="F1" s="42"/>
      <c r="G1" s="42"/>
    </row>
    <row r="2" spans="1:7" ht="28.5" customHeight="1">
      <c r="A2" s="44" t="s">
        <v>25</v>
      </c>
      <c r="B2" s="44"/>
      <c r="C2" s="44"/>
      <c r="D2" s="44"/>
      <c r="E2" s="44"/>
      <c r="F2" s="44"/>
      <c r="G2" s="44"/>
    </row>
    <row r="3" spans="1:7" ht="15.75" customHeight="1">
      <c r="A3" s="45" t="s">
        <v>0</v>
      </c>
      <c r="B3" s="46" t="s">
        <v>1</v>
      </c>
      <c r="C3" s="45" t="s">
        <v>13</v>
      </c>
      <c r="D3" s="45" t="s">
        <v>14</v>
      </c>
      <c r="E3" s="45"/>
      <c r="F3" s="45"/>
      <c r="G3" s="45"/>
    </row>
    <row r="4" spans="1:7" ht="45" customHeight="1">
      <c r="A4" s="45"/>
      <c r="B4" s="46"/>
      <c r="C4" s="45"/>
      <c r="D4" s="11" t="s">
        <v>15</v>
      </c>
      <c r="E4" s="11" t="s">
        <v>16</v>
      </c>
      <c r="F4" s="11" t="s">
        <v>17</v>
      </c>
      <c r="G4" s="11" t="s">
        <v>18</v>
      </c>
    </row>
    <row r="5" spans="1:7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6" customFormat="1" ht="29.25" customHeight="1">
      <c r="A6" s="11">
        <v>1</v>
      </c>
      <c r="B6" s="10" t="s">
        <v>7</v>
      </c>
      <c r="C6" s="14">
        <f>D6+E6+F6+G6</f>
        <v>150.64</v>
      </c>
      <c r="D6" s="14">
        <v>0</v>
      </c>
      <c r="E6" s="14">
        <v>0</v>
      </c>
      <c r="F6" s="14">
        <v>150.64</v>
      </c>
      <c r="G6" s="14">
        <v>0</v>
      </c>
    </row>
    <row r="7" spans="1:7" s="16" customFormat="1" ht="31.5" customHeight="1">
      <c r="A7" s="11">
        <v>2</v>
      </c>
      <c r="B7" s="31" t="s">
        <v>73</v>
      </c>
      <c r="C7" s="14">
        <f>D7+E7+F7+G7</f>
        <v>132.67</v>
      </c>
      <c r="D7" s="14">
        <v>0</v>
      </c>
      <c r="E7" s="14">
        <v>0</v>
      </c>
      <c r="F7" s="14">
        <v>132.67</v>
      </c>
      <c r="G7" s="14">
        <v>0</v>
      </c>
    </row>
    <row r="8" spans="1:7" s="16" customFormat="1" ht="31.5" customHeight="1">
      <c r="A8" s="11">
        <v>3</v>
      </c>
      <c r="B8" s="10" t="s">
        <v>71</v>
      </c>
      <c r="C8" s="14">
        <f>D8+E8+F8+G8</f>
        <v>9000</v>
      </c>
      <c r="D8" s="14">
        <v>0</v>
      </c>
      <c r="E8" s="14">
        <v>0</v>
      </c>
      <c r="F8" s="14">
        <v>9000</v>
      </c>
      <c r="G8" s="14">
        <v>0</v>
      </c>
    </row>
    <row r="9" spans="1:7" s="20" customFormat="1" ht="30.75" customHeight="1">
      <c r="A9" s="11">
        <v>4</v>
      </c>
      <c r="B9" s="32" t="s">
        <v>77</v>
      </c>
      <c r="C9" s="14">
        <f>D9+E9+F9+G9</f>
        <v>10000</v>
      </c>
      <c r="D9" s="14">
        <v>0</v>
      </c>
      <c r="E9" s="14">
        <v>0</v>
      </c>
      <c r="F9" s="14">
        <v>10000</v>
      </c>
      <c r="G9" s="14">
        <v>0</v>
      </c>
    </row>
    <row r="10" spans="1:7" s="20" customFormat="1" ht="27.75" customHeight="1">
      <c r="A10" s="11">
        <v>5</v>
      </c>
      <c r="B10" s="10" t="s">
        <v>75</v>
      </c>
      <c r="C10" s="14">
        <f>D10+E10+F10+G10</f>
        <v>3200</v>
      </c>
      <c r="D10" s="14">
        <v>0</v>
      </c>
      <c r="E10" s="14">
        <v>0</v>
      </c>
      <c r="F10" s="14">
        <v>3200</v>
      </c>
      <c r="G10" s="14">
        <v>0</v>
      </c>
    </row>
    <row r="11" spans="1:7" s="34" customFormat="1" ht="30" customHeight="1">
      <c r="A11" s="43" t="s">
        <v>26</v>
      </c>
      <c r="B11" s="43"/>
      <c r="C11" s="33">
        <f>C6+C7+C8+C9+C10</f>
        <v>22483.309999999998</v>
      </c>
      <c r="D11" s="33">
        <f>D6+D7+D8+D9+D10</f>
        <v>0</v>
      </c>
      <c r="E11" s="33">
        <f>E6+E7+E8+E9+E10</f>
        <v>0</v>
      </c>
      <c r="F11" s="33">
        <f>F6+F7+F8+F9+F10</f>
        <v>22483.309999999998</v>
      </c>
      <c r="G11" s="33">
        <f>G6+G7+G8+G9+G10</f>
        <v>0</v>
      </c>
    </row>
  </sheetData>
  <mergeCells count="7">
    <mergeCell ref="E1:G1"/>
    <mergeCell ref="A11:B11"/>
    <mergeCell ref="A2:G2"/>
    <mergeCell ref="A3:A4"/>
    <mergeCell ref="B3:B4"/>
    <mergeCell ref="D3:G3"/>
    <mergeCell ref="C3:C4"/>
  </mergeCells>
  <printOptions/>
  <pageMargins left="0.39" right="0.42" top="1" bottom="0.39" header="0.5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75" zoomScaleNormal="75" workbookViewId="0" topLeftCell="A1">
      <selection activeCell="I10" sqref="I10"/>
    </sheetView>
  </sheetViews>
  <sheetFormatPr defaultColWidth="9.00390625" defaultRowHeight="12.75"/>
  <cols>
    <col min="1" max="1" width="3.125" style="1" bestFit="1" customWidth="1"/>
    <col min="2" max="2" width="49.375" style="1" customWidth="1"/>
    <col min="3" max="3" width="8.25390625" style="1" customWidth="1"/>
    <col min="4" max="7" width="7.375" style="1" customWidth="1"/>
    <col min="8" max="16384" width="9.125" style="1" customWidth="1"/>
  </cols>
  <sheetData>
    <row r="1" spans="1:7" s="4" customFormat="1" ht="66" customHeight="1">
      <c r="A1" s="3"/>
      <c r="D1" s="48" t="s">
        <v>85</v>
      </c>
      <c r="E1" s="48"/>
      <c r="F1" s="48"/>
      <c r="G1" s="48"/>
    </row>
    <row r="2" spans="1:7" s="4" customFormat="1" ht="23.25" customHeight="1">
      <c r="A2" s="47" t="s">
        <v>38</v>
      </c>
      <c r="B2" s="47"/>
      <c r="C2" s="47"/>
      <c r="D2" s="47"/>
      <c r="E2" s="47"/>
      <c r="F2" s="47"/>
      <c r="G2" s="47"/>
    </row>
    <row r="3" spans="1:7" s="4" customFormat="1" ht="46.5" customHeight="1">
      <c r="A3" s="18" t="s">
        <v>27</v>
      </c>
      <c r="B3" s="18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>
        <v>2008</v>
      </c>
    </row>
    <row r="4" spans="1:9" ht="12.75">
      <c r="A4" s="11">
        <v>1</v>
      </c>
      <c r="B4" s="19" t="s">
        <v>36</v>
      </c>
      <c r="C4" s="11" t="s">
        <v>33</v>
      </c>
      <c r="D4" s="11">
        <v>116</v>
      </c>
      <c r="E4" s="11">
        <v>105</v>
      </c>
      <c r="F4" s="11">
        <v>103</v>
      </c>
      <c r="G4" s="11">
        <f>F4-4</f>
        <v>99</v>
      </c>
      <c r="H4" s="36">
        <f>G4/F4*100</f>
        <v>96.11650485436894</v>
      </c>
      <c r="I4" s="35">
        <f>100-H4</f>
        <v>3.883495145631059</v>
      </c>
    </row>
    <row r="5" spans="1:9" ht="29.25" customHeight="1">
      <c r="A5" s="11">
        <v>2</v>
      </c>
      <c r="B5" s="19" t="s">
        <v>34</v>
      </c>
      <c r="C5" s="11" t="s">
        <v>37</v>
      </c>
      <c r="D5" s="11">
        <v>12</v>
      </c>
      <c r="E5" s="11">
        <v>14</v>
      </c>
      <c r="F5" s="11">
        <v>16</v>
      </c>
      <c r="G5" s="11">
        <v>14</v>
      </c>
      <c r="H5" s="36">
        <f>G5/F5*100</f>
        <v>87.5</v>
      </c>
      <c r="I5" s="35">
        <f>100-H5</f>
        <v>12.5</v>
      </c>
    </row>
    <row r="6" spans="1:9" ht="33" customHeight="1">
      <c r="A6" s="11">
        <v>3</v>
      </c>
      <c r="B6" s="19" t="s">
        <v>35</v>
      </c>
      <c r="C6" s="11" t="s">
        <v>37</v>
      </c>
      <c r="D6" s="11">
        <v>154</v>
      </c>
      <c r="E6" s="11">
        <v>128</v>
      </c>
      <c r="F6" s="11">
        <v>130</v>
      </c>
      <c r="G6" s="11">
        <v>127</v>
      </c>
      <c r="H6" s="36">
        <f>G6/F6*100</f>
        <v>97.6923076923077</v>
      </c>
      <c r="I6" s="35">
        <f>100-H6</f>
        <v>2.3076923076923066</v>
      </c>
    </row>
  </sheetData>
  <mergeCells count="2">
    <mergeCell ref="A2:G2"/>
    <mergeCell ref="D1:G1"/>
  </mergeCells>
  <printOptions/>
  <pageMargins left="0.75" right="0.3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4.375" style="7" customWidth="1"/>
    <col min="2" max="2" width="38.25390625" style="5" customWidth="1"/>
    <col min="3" max="3" width="24.375" style="7" customWidth="1"/>
    <col min="4" max="4" width="12.625" style="5" customWidth="1"/>
    <col min="5" max="7" width="9.125" style="7" customWidth="1"/>
    <col min="8" max="8" width="16.125" style="5" customWidth="1"/>
    <col min="9" max="16384" width="9.125" style="5" customWidth="1"/>
  </cols>
  <sheetData>
    <row r="1" spans="1:10" ht="12.7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3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2.75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1" customHeight="1">
      <c r="A4" s="50" t="s">
        <v>49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44.25" customHeight="1">
      <c r="A5" s="45" t="s">
        <v>0</v>
      </c>
      <c r="B5" s="45" t="s">
        <v>1</v>
      </c>
      <c r="C5" s="45" t="s">
        <v>40</v>
      </c>
      <c r="D5" s="45" t="s">
        <v>51</v>
      </c>
      <c r="E5" s="45" t="s">
        <v>41</v>
      </c>
      <c r="F5" s="45"/>
      <c r="G5" s="45"/>
      <c r="H5" s="52" t="s">
        <v>55</v>
      </c>
      <c r="I5" s="54" t="s">
        <v>42</v>
      </c>
      <c r="J5" s="55"/>
    </row>
    <row r="6" spans="1:10" ht="31.5" customHeight="1">
      <c r="A6" s="45"/>
      <c r="B6" s="45"/>
      <c r="C6" s="45"/>
      <c r="D6" s="45"/>
      <c r="E6" s="11" t="s">
        <v>43</v>
      </c>
      <c r="F6" s="11" t="s">
        <v>44</v>
      </c>
      <c r="G6" s="11" t="s">
        <v>45</v>
      </c>
      <c r="H6" s="53"/>
      <c r="I6" s="11" t="s">
        <v>53</v>
      </c>
      <c r="J6" s="11" t="s">
        <v>54</v>
      </c>
    </row>
    <row r="7" spans="1:10" ht="16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1" s="22" customFormat="1" ht="27.75" customHeight="1">
      <c r="A8" s="56" t="s">
        <v>46</v>
      </c>
      <c r="B8" s="56"/>
      <c r="C8" s="56"/>
      <c r="D8" s="26"/>
      <c r="E8" s="27"/>
      <c r="F8" s="27"/>
      <c r="G8" s="27"/>
      <c r="H8" s="15">
        <f>H9+H10+H11+H12+H13+H14+H15+H16+H17</f>
        <v>9267</v>
      </c>
      <c r="I8" s="15">
        <f>I9+I10+I11+I12+I13+I14+I15+I16+I17</f>
        <v>16197</v>
      </c>
      <c r="J8" s="15">
        <f>J9+J10+J11+J12+J13+J14+J15+J16+J17</f>
        <v>11719</v>
      </c>
      <c r="K8" s="24"/>
    </row>
    <row r="9" spans="1:10" ht="25.5">
      <c r="A9" s="11">
        <v>1</v>
      </c>
      <c r="B9" s="10" t="s">
        <v>5</v>
      </c>
      <c r="C9" s="11" t="s">
        <v>50</v>
      </c>
      <c r="D9" s="28"/>
      <c r="E9" s="29"/>
      <c r="F9" s="29"/>
      <c r="G9" s="29"/>
      <c r="H9" s="14">
        <v>250</v>
      </c>
      <c r="I9" s="14">
        <v>250</v>
      </c>
      <c r="J9" s="14">
        <v>0</v>
      </c>
    </row>
    <row r="10" spans="1:10" ht="38.25">
      <c r="A10" s="11">
        <v>2</v>
      </c>
      <c r="B10" s="10" t="s">
        <v>6</v>
      </c>
      <c r="C10" s="11" t="s">
        <v>20</v>
      </c>
      <c r="D10" s="28"/>
      <c r="E10" s="29"/>
      <c r="F10" s="29"/>
      <c r="G10" s="29"/>
      <c r="H10" s="14">
        <v>1000</v>
      </c>
      <c r="I10" s="14">
        <v>0</v>
      </c>
      <c r="J10" s="14">
        <v>0</v>
      </c>
    </row>
    <row r="11" spans="1:10" ht="25.5">
      <c r="A11" s="11">
        <v>3</v>
      </c>
      <c r="B11" s="10" t="s">
        <v>7</v>
      </c>
      <c r="C11" s="11" t="s">
        <v>50</v>
      </c>
      <c r="D11" s="28"/>
      <c r="E11" s="29"/>
      <c r="F11" s="29"/>
      <c r="G11" s="29"/>
      <c r="H11" s="14">
        <v>100</v>
      </c>
      <c r="I11" s="14">
        <v>100</v>
      </c>
      <c r="J11" s="14">
        <v>100</v>
      </c>
    </row>
    <row r="12" spans="1:10" ht="38.25">
      <c r="A12" s="11">
        <v>4</v>
      </c>
      <c r="B12" s="10" t="s">
        <v>21</v>
      </c>
      <c r="C12" s="11" t="s">
        <v>24</v>
      </c>
      <c r="D12" s="28"/>
      <c r="E12" s="29"/>
      <c r="F12" s="29"/>
      <c r="G12" s="29"/>
      <c r="H12" s="14">
        <v>700</v>
      </c>
      <c r="I12" s="14">
        <v>0</v>
      </c>
      <c r="J12" s="14">
        <v>0</v>
      </c>
    </row>
    <row r="13" spans="1:10" ht="38.25">
      <c r="A13" s="11">
        <v>5</v>
      </c>
      <c r="B13" s="10" t="s">
        <v>22</v>
      </c>
      <c r="C13" s="11" t="s">
        <v>24</v>
      </c>
      <c r="D13" s="28"/>
      <c r="E13" s="29"/>
      <c r="F13" s="29"/>
      <c r="G13" s="29"/>
      <c r="H13" s="14">
        <v>0</v>
      </c>
      <c r="I13" s="14">
        <v>4500</v>
      </c>
      <c r="J13" s="14">
        <v>0</v>
      </c>
    </row>
    <row r="14" spans="1:10" ht="38.25">
      <c r="A14" s="11">
        <v>6</v>
      </c>
      <c r="B14" s="10" t="s">
        <v>23</v>
      </c>
      <c r="C14" s="11" t="s">
        <v>52</v>
      </c>
      <c r="D14" s="28"/>
      <c r="E14" s="29"/>
      <c r="F14" s="29"/>
      <c r="G14" s="29"/>
      <c r="H14" s="14">
        <v>2500</v>
      </c>
      <c r="I14" s="14">
        <v>2500</v>
      </c>
      <c r="J14" s="14">
        <v>2500</v>
      </c>
    </row>
    <row r="15" spans="1:10" ht="76.5">
      <c r="A15" s="11">
        <v>7</v>
      </c>
      <c r="B15" s="10" t="s">
        <v>10</v>
      </c>
      <c r="C15" s="11" t="s">
        <v>50</v>
      </c>
      <c r="D15" s="28"/>
      <c r="E15" s="29"/>
      <c r="F15" s="29"/>
      <c r="G15" s="29"/>
      <c r="H15" s="14">
        <v>2800</v>
      </c>
      <c r="I15" s="14">
        <v>3360</v>
      </c>
      <c r="J15" s="14">
        <v>4032</v>
      </c>
    </row>
    <row r="16" spans="1:10" ht="43.5" customHeight="1">
      <c r="A16" s="11">
        <v>8</v>
      </c>
      <c r="B16" s="10" t="s">
        <v>11</v>
      </c>
      <c r="C16" s="11" t="s">
        <v>50</v>
      </c>
      <c r="D16" s="28"/>
      <c r="E16" s="29"/>
      <c r="F16" s="29"/>
      <c r="G16" s="29"/>
      <c r="H16" s="14">
        <v>1170</v>
      </c>
      <c r="I16" s="14">
        <v>5233</v>
      </c>
      <c r="J16" s="14">
        <v>5087</v>
      </c>
    </row>
    <row r="17" spans="1:10" ht="53.25" customHeight="1">
      <c r="A17" s="11">
        <v>9</v>
      </c>
      <c r="B17" s="10" t="s">
        <v>12</v>
      </c>
      <c r="C17" s="11" t="s">
        <v>50</v>
      </c>
      <c r="D17" s="28"/>
      <c r="E17" s="29"/>
      <c r="F17" s="29"/>
      <c r="G17" s="29"/>
      <c r="H17" s="14">
        <v>747</v>
      </c>
      <c r="I17" s="14">
        <v>254</v>
      </c>
      <c r="J17" s="14">
        <v>0</v>
      </c>
    </row>
    <row r="19" spans="1:7" s="2" customFormat="1" ht="48" customHeight="1">
      <c r="A19" s="58" t="s">
        <v>56</v>
      </c>
      <c r="B19" s="58"/>
      <c r="C19" s="25"/>
      <c r="D19" s="59" t="s">
        <v>57</v>
      </c>
      <c r="E19" s="59"/>
      <c r="F19" s="21"/>
      <c r="G19" s="21"/>
    </row>
    <row r="20" spans="1:10" s="2" customFormat="1" ht="58.5" customHeight="1">
      <c r="A20" s="58" t="s">
        <v>58</v>
      </c>
      <c r="B20" s="58"/>
      <c r="C20" s="25"/>
      <c r="D20" s="59" t="s">
        <v>59</v>
      </c>
      <c r="E20" s="59"/>
      <c r="F20" s="21"/>
      <c r="G20" s="21"/>
      <c r="I20" s="57"/>
      <c r="J20" s="57"/>
    </row>
    <row r="21" spans="1:3" ht="12.75">
      <c r="A21" s="51" t="s">
        <v>69</v>
      </c>
      <c r="B21" s="51"/>
      <c r="C21" s="5"/>
    </row>
  </sheetData>
  <mergeCells count="18">
    <mergeCell ref="A19:B19"/>
    <mergeCell ref="A20:B20"/>
    <mergeCell ref="D19:E19"/>
    <mergeCell ref="D20:E20"/>
    <mergeCell ref="C5:C6"/>
    <mergeCell ref="D5:D6"/>
    <mergeCell ref="E5:G5"/>
    <mergeCell ref="I20:J20"/>
    <mergeCell ref="A1:J1"/>
    <mergeCell ref="A2:J2"/>
    <mergeCell ref="A3:J3"/>
    <mergeCell ref="A21:B21"/>
    <mergeCell ref="H5:H6"/>
    <mergeCell ref="I5:J5"/>
    <mergeCell ref="A8:C8"/>
    <mergeCell ref="A4:J4"/>
    <mergeCell ref="A5:A6"/>
    <mergeCell ref="B5:B6"/>
  </mergeCells>
  <printOptions/>
  <pageMargins left="0.39" right="0.35" top="1" bottom="0.42" header="0.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 topLeftCell="A7">
      <selection activeCell="M15" sqref="M15"/>
    </sheetView>
  </sheetViews>
  <sheetFormatPr defaultColWidth="9.00390625" defaultRowHeight="12.75"/>
  <cols>
    <col min="1" max="1" width="4.375" style="7" customWidth="1"/>
    <col min="2" max="2" width="38.25390625" style="5" customWidth="1"/>
    <col min="3" max="3" width="24.375" style="7" customWidth="1"/>
    <col min="4" max="4" width="12.625" style="5" customWidth="1"/>
    <col min="5" max="7" width="9.125" style="7" customWidth="1"/>
    <col min="8" max="8" width="16.125" style="5" customWidth="1"/>
    <col min="9" max="16384" width="9.125" style="5" customWidth="1"/>
  </cols>
  <sheetData>
    <row r="1" spans="1:10" ht="12.7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3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2.75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1" customHeight="1">
      <c r="A4" s="50" t="s">
        <v>49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44.25" customHeight="1">
      <c r="A5" s="45" t="s">
        <v>0</v>
      </c>
      <c r="B5" s="45" t="s">
        <v>1</v>
      </c>
      <c r="C5" s="45" t="s">
        <v>40</v>
      </c>
      <c r="D5" s="45" t="s">
        <v>51</v>
      </c>
      <c r="E5" s="45" t="s">
        <v>41</v>
      </c>
      <c r="F5" s="45"/>
      <c r="G5" s="45"/>
      <c r="H5" s="52" t="s">
        <v>55</v>
      </c>
      <c r="I5" s="54" t="s">
        <v>42</v>
      </c>
      <c r="J5" s="55"/>
    </row>
    <row r="6" spans="1:10" ht="31.5" customHeight="1">
      <c r="A6" s="45"/>
      <c r="B6" s="45"/>
      <c r="C6" s="45"/>
      <c r="D6" s="45"/>
      <c r="E6" s="11" t="s">
        <v>43</v>
      </c>
      <c r="F6" s="11" t="s">
        <v>44</v>
      </c>
      <c r="G6" s="11" t="s">
        <v>45</v>
      </c>
      <c r="H6" s="53"/>
      <c r="I6" s="11" t="s">
        <v>53</v>
      </c>
      <c r="J6" s="11" t="s">
        <v>54</v>
      </c>
    </row>
    <row r="7" spans="1:10" ht="16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23">
        <v>8</v>
      </c>
      <c r="I7" s="11">
        <v>9</v>
      </c>
      <c r="J7" s="11">
        <v>10</v>
      </c>
    </row>
    <row r="8" spans="1:11" s="22" customFormat="1" ht="27.75" customHeight="1">
      <c r="A8" s="56" t="s">
        <v>46</v>
      </c>
      <c r="B8" s="56"/>
      <c r="C8" s="56"/>
      <c r="D8" s="26"/>
      <c r="E8" s="27"/>
      <c r="F8" s="27"/>
      <c r="G8" s="27"/>
      <c r="H8" s="15">
        <f>H9+H10+H11+H12+H13+H14+H15+H16+H17</f>
        <v>9267</v>
      </c>
      <c r="I8" s="15">
        <f>I9+I10+I11+I12+I13+I14+I15+I16+I17</f>
        <v>16197</v>
      </c>
      <c r="J8" s="15">
        <f>J9+J10+J11+J12+J13+J14+J15+J16+J17</f>
        <v>11719</v>
      </c>
      <c r="K8" s="24"/>
    </row>
    <row r="9" spans="1:10" ht="25.5">
      <c r="A9" s="11">
        <v>1</v>
      </c>
      <c r="B9" s="10" t="s">
        <v>5</v>
      </c>
      <c r="C9" s="11" t="s">
        <v>50</v>
      </c>
      <c r="D9" s="28"/>
      <c r="E9" s="29" t="s">
        <v>60</v>
      </c>
      <c r="F9" s="29" t="s">
        <v>61</v>
      </c>
      <c r="G9" s="29" t="s">
        <v>62</v>
      </c>
      <c r="H9" s="14">
        <v>250</v>
      </c>
      <c r="I9" s="14">
        <v>250</v>
      </c>
      <c r="J9" s="14">
        <v>0</v>
      </c>
    </row>
    <row r="10" spans="1:10" ht="38.25">
      <c r="A10" s="11">
        <v>2</v>
      </c>
      <c r="B10" s="10" t="s">
        <v>6</v>
      </c>
      <c r="C10" s="11" t="s">
        <v>20</v>
      </c>
      <c r="D10" s="28"/>
      <c r="E10" s="29" t="s">
        <v>67</v>
      </c>
      <c r="F10" s="29" t="s">
        <v>68</v>
      </c>
      <c r="G10" s="29"/>
      <c r="H10" s="14">
        <v>1000</v>
      </c>
      <c r="I10" s="14">
        <v>0</v>
      </c>
      <c r="J10" s="14">
        <v>0</v>
      </c>
    </row>
    <row r="11" spans="1:10" ht="25.5">
      <c r="A11" s="11">
        <v>3</v>
      </c>
      <c r="B11" s="10" t="s">
        <v>7</v>
      </c>
      <c r="C11" s="11" t="s">
        <v>50</v>
      </c>
      <c r="D11" s="28"/>
      <c r="E11" s="29" t="s">
        <v>60</v>
      </c>
      <c r="F11" s="29" t="s">
        <v>61</v>
      </c>
      <c r="G11" s="29" t="s">
        <v>62</v>
      </c>
      <c r="H11" s="14">
        <v>100</v>
      </c>
      <c r="I11" s="14">
        <v>100</v>
      </c>
      <c r="J11" s="14">
        <v>100</v>
      </c>
    </row>
    <row r="12" spans="1:10" ht="38.25">
      <c r="A12" s="11">
        <v>4</v>
      </c>
      <c r="B12" s="10" t="s">
        <v>21</v>
      </c>
      <c r="C12" s="11" t="s">
        <v>24</v>
      </c>
      <c r="D12" s="28"/>
      <c r="E12" s="29" t="s">
        <v>64</v>
      </c>
      <c r="F12" s="29" t="s">
        <v>65</v>
      </c>
      <c r="G12" s="29" t="s">
        <v>66</v>
      </c>
      <c r="H12" s="14">
        <v>700</v>
      </c>
      <c r="I12" s="14">
        <v>0</v>
      </c>
      <c r="J12" s="14">
        <v>0</v>
      </c>
    </row>
    <row r="13" spans="1:10" ht="38.25">
      <c r="A13" s="11">
        <v>5</v>
      </c>
      <c r="B13" s="10" t="s">
        <v>22</v>
      </c>
      <c r="C13" s="11" t="s">
        <v>24</v>
      </c>
      <c r="D13" s="28"/>
      <c r="E13" s="29" t="s">
        <v>64</v>
      </c>
      <c r="F13" s="29" t="s">
        <v>65</v>
      </c>
      <c r="G13" s="29" t="s">
        <v>66</v>
      </c>
      <c r="H13" s="14">
        <v>0</v>
      </c>
      <c r="I13" s="14">
        <v>4500</v>
      </c>
      <c r="J13" s="14">
        <v>0</v>
      </c>
    </row>
    <row r="14" spans="1:10" ht="38.25">
      <c r="A14" s="11">
        <v>6</v>
      </c>
      <c r="B14" s="10" t="s">
        <v>23</v>
      </c>
      <c r="C14" s="11" t="s">
        <v>52</v>
      </c>
      <c r="D14" s="28"/>
      <c r="E14" s="29" t="s">
        <v>64</v>
      </c>
      <c r="F14" s="29" t="s">
        <v>65</v>
      </c>
      <c r="G14" s="29" t="s">
        <v>66</v>
      </c>
      <c r="H14" s="14">
        <v>2500</v>
      </c>
      <c r="I14" s="14">
        <v>2500</v>
      </c>
      <c r="J14" s="14">
        <v>2500</v>
      </c>
    </row>
    <row r="15" spans="1:10" ht="76.5">
      <c r="A15" s="11">
        <v>7</v>
      </c>
      <c r="B15" s="10" t="s">
        <v>10</v>
      </c>
      <c r="C15" s="11" t="s">
        <v>50</v>
      </c>
      <c r="D15" s="28"/>
      <c r="E15" s="29" t="s">
        <v>60</v>
      </c>
      <c r="F15" s="29" t="s">
        <v>61</v>
      </c>
      <c r="G15" s="29" t="s">
        <v>63</v>
      </c>
      <c r="H15" s="14">
        <v>2800</v>
      </c>
      <c r="I15" s="14">
        <v>3360</v>
      </c>
      <c r="J15" s="14">
        <v>4032</v>
      </c>
    </row>
    <row r="16" spans="1:10" ht="43.5" customHeight="1">
      <c r="A16" s="11">
        <v>8</v>
      </c>
      <c r="B16" s="10" t="s">
        <v>11</v>
      </c>
      <c r="C16" s="11" t="s">
        <v>50</v>
      </c>
      <c r="D16" s="28"/>
      <c r="E16" s="29" t="s">
        <v>60</v>
      </c>
      <c r="F16" s="29" t="s">
        <v>61</v>
      </c>
      <c r="G16" s="29" t="s">
        <v>62</v>
      </c>
      <c r="H16" s="14">
        <v>1170</v>
      </c>
      <c r="I16" s="14">
        <v>5233</v>
      </c>
      <c r="J16" s="14">
        <v>5087</v>
      </c>
    </row>
    <row r="17" spans="1:10" ht="53.25" customHeight="1">
      <c r="A17" s="11">
        <v>9</v>
      </c>
      <c r="B17" s="10" t="s">
        <v>12</v>
      </c>
      <c r="C17" s="11" t="s">
        <v>50</v>
      </c>
      <c r="D17" s="28"/>
      <c r="E17" s="29" t="s">
        <v>60</v>
      </c>
      <c r="F17" s="29" t="s">
        <v>61</v>
      </c>
      <c r="G17" s="29" t="s">
        <v>62</v>
      </c>
      <c r="H17" s="14">
        <v>747</v>
      </c>
      <c r="I17" s="14">
        <v>254</v>
      </c>
      <c r="J17" s="14">
        <v>0</v>
      </c>
    </row>
    <row r="19" spans="1:7" s="2" customFormat="1" ht="48" customHeight="1">
      <c r="A19" s="58" t="s">
        <v>56</v>
      </c>
      <c r="B19" s="58"/>
      <c r="C19" s="25"/>
      <c r="D19" s="59" t="s">
        <v>57</v>
      </c>
      <c r="E19" s="59"/>
      <c r="F19" s="21"/>
      <c r="G19" s="21"/>
    </row>
    <row r="20" spans="1:10" s="2" customFormat="1" ht="58.5" customHeight="1">
      <c r="A20" s="58" t="s">
        <v>58</v>
      </c>
      <c r="B20" s="58"/>
      <c r="C20" s="25"/>
      <c r="D20" s="59" t="s">
        <v>59</v>
      </c>
      <c r="E20" s="59"/>
      <c r="F20" s="21"/>
      <c r="G20" s="21"/>
      <c r="I20" s="57"/>
      <c r="J20" s="57"/>
    </row>
    <row r="21" ht="12.75">
      <c r="C21" s="5"/>
    </row>
  </sheetData>
  <mergeCells count="17">
    <mergeCell ref="A1:J1"/>
    <mergeCell ref="A2:J2"/>
    <mergeCell ref="A3:J3"/>
    <mergeCell ref="H5:H6"/>
    <mergeCell ref="I5:J5"/>
    <mergeCell ref="A8:C8"/>
    <mergeCell ref="A4:J4"/>
    <mergeCell ref="A5:A6"/>
    <mergeCell ref="B5:B6"/>
    <mergeCell ref="C5:C6"/>
    <mergeCell ref="D5:D6"/>
    <mergeCell ref="E5:G5"/>
    <mergeCell ref="I20:J20"/>
    <mergeCell ref="A19:B19"/>
    <mergeCell ref="A20:B20"/>
    <mergeCell ref="D19:E19"/>
    <mergeCell ref="D20:E20"/>
  </mergeCells>
  <printOptions/>
  <pageMargins left="0.39" right="0.35" top="1" bottom="0.42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Voyinova</cp:lastModifiedBy>
  <cp:lastPrinted>2007-11-02T08:27:07Z</cp:lastPrinted>
  <dcterms:created xsi:type="dcterms:W3CDTF">2007-09-19T03:12:33Z</dcterms:created>
  <dcterms:modified xsi:type="dcterms:W3CDTF">2007-11-02T08:27:09Z</dcterms:modified>
  <cp:category/>
  <cp:version/>
  <cp:contentType/>
  <cp:contentStatus/>
</cp:coreProperties>
</file>