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Лист1!$A$1:$K$45</definedName>
  </definedNames>
  <calcPr calcId="125725"/>
</workbook>
</file>

<file path=xl/calcChain.xml><?xml version="1.0" encoding="utf-8"?>
<calcChain xmlns="http://schemas.openxmlformats.org/spreadsheetml/2006/main">
  <c r="D28" i="1"/>
  <c r="G22"/>
  <c r="F15"/>
  <c r="H36"/>
  <c r="F36"/>
  <c r="G36"/>
  <c r="J16"/>
  <c r="I16"/>
  <c r="H16"/>
  <c r="H22"/>
  <c r="J22"/>
  <c r="I22"/>
  <c r="I14" s="1"/>
  <c r="F16"/>
  <c r="F14" s="1"/>
  <c r="G16"/>
  <c r="G14" s="1"/>
  <c r="F22"/>
  <c r="F28"/>
  <c r="G28"/>
  <c r="H28"/>
  <c r="H14" l="1"/>
  <c r="J14"/>
  <c r="F10"/>
  <c r="E16"/>
  <c r="D16"/>
  <c r="D14" s="1"/>
  <c r="E22"/>
  <c r="D22"/>
  <c r="I15"/>
  <c r="H15"/>
  <c r="H10" s="1"/>
  <c r="G15"/>
  <c r="J15"/>
  <c r="G12"/>
  <c r="I12"/>
  <c r="J12"/>
  <c r="E13"/>
  <c r="G13"/>
  <c r="I13"/>
  <c r="J13"/>
  <c r="D13"/>
  <c r="E12"/>
  <c r="D12"/>
  <c r="J10" l="1"/>
  <c r="G10"/>
  <c r="E10"/>
  <c r="I10"/>
  <c r="D10"/>
</calcChain>
</file>

<file path=xl/sharedStrings.xml><?xml version="1.0" encoding="utf-8"?>
<sst xmlns="http://schemas.openxmlformats.org/spreadsheetml/2006/main" count="63" uniqueCount="36">
  <si>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</si>
  <si>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</si>
  <si>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</si>
  <si>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</si>
  <si>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</si>
  <si>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</si>
  <si>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</si>
  <si>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</si>
  <si>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</si>
  <si>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</si>
  <si>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</si>
  <si>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</si>
  <si>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</si>
  <si>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местный бюджет</t>
  </si>
  <si>
    <t>Подпрограмма 1</t>
  </si>
  <si>
    <t xml:space="preserve">«Комплексные меры противодействия терроризму и экстремизму» </t>
  </si>
  <si>
    <t>Подпрограмма 2</t>
  </si>
  <si>
    <t>«Комплексные меры противодействия злоупотреблению наркотическими средствами и их незаконному обороту»</t>
  </si>
  <si>
    <t>Приложение 8</t>
  </si>
  <si>
    <t>руб.</t>
  </si>
  <si>
    <t>Статус (муниципальная программа, подпрограмма)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</si>
  <si>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</si>
  <si>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</si>
  <si>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Исп. Юферов А.Н.</t>
  </si>
  <si>
    <t>отчетный период                                             январь-декабрь</t>
  </si>
  <si>
    <t>план на год</t>
  </si>
  <si>
    <t>Информация об использовании бюджетных ассигнований местного бюджета и иных средств на реализацию                                                                                                                                                муниципальной программы «Безопасный город» с указанием плановых и фактических значений</t>
  </si>
  <si>
    <t>Начальник Отдела общественной безопасности и режима Администрации ЗАТО г. Железногорск</t>
  </si>
  <si>
    <t>"Профилактика правонарушений, укрепелние общественного порядка и общественной безопасности в ЗАТО Железногорск</t>
  </si>
  <si>
    <t>Подпрограмма 3</t>
  </si>
  <si>
    <t>2017 (отчетный год)</t>
  </si>
  <si>
    <t>2018 (текущий год)</t>
  </si>
  <si>
    <t>Отдельное мероприятие 1</t>
  </si>
  <si>
    <t>"Пропаганда в области безопасности людей на водных объектах</t>
  </si>
  <si>
    <t>А.В. Найштедт</t>
  </si>
  <si>
    <t>Экономия бюджетных средств произошла в результате применения конкуретных способов закупки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</si>
</sst>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top" wrapText="1"/>
    </xf>
    <xf numFmtId="43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7" fillId="0" borderId="0" xfId="0" applyFont="1" applyFill="1" applyBorder="1" applyAlignment="1">
      <alignment horizontal="left" vertical="center"/>
    </xf>
    <xf numFmtId="43" fontId="7" fillId="0" borderId="0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topLeftCell="A10" zoomScale="110" zoomScaleNormal="100" zoomScaleSheetLayoutView="110" workbookViewId="0">
      <selection activeCell="E27" sqref="E27"/>
    </sheetView>
  </sheetViews>
  <sheetFormatPr defaultColWidth="8.85546875" defaultRowHeight="15"/>
  <cols>
    <col min="1" max="1" width="14.28515625" style="1" customWidth="1"/>
    <col min="2" max="2" width="27.5703125" style="1" customWidth="1"/>
    <col min="3" max="3" width="21" style="1" customWidth="1"/>
    <col min="4" max="4" width="15.5703125" style="1" customWidth="1"/>
    <col min="5" max="5" width="13.140625" style="1" customWidth="1"/>
    <col min="6" max="6" width="15.28515625" style="1" customWidth="1"/>
    <col min="7" max="7" width="13.28515625" style="1" customWidth="1"/>
    <col min="8" max="8" width="12.5703125" style="1" customWidth="1"/>
    <col min="9" max="9" width="12.85546875" style="1" customWidth="1"/>
    <col min="10" max="10" width="13" style="1" customWidth="1"/>
    <col min="11" max="11" width="16.140625" style="1" customWidth="1"/>
    <col min="12" max="16384" width="8.85546875" style="1"/>
  </cols>
  <sheetData>
    <row r="1" spans="1:11" s="4" customFormat="1" ht="15.75">
      <c r="G1" s="5" t="s">
        <v>18</v>
      </c>
      <c r="H1" s="5"/>
      <c r="I1" s="5"/>
      <c r="J1" s="5"/>
      <c r="K1" s="5"/>
    </row>
    <row r="2" spans="1:11" s="4" customFormat="1" ht="15.75">
      <c r="G2" s="6" t="s">
        <v>21</v>
      </c>
      <c r="H2" s="5"/>
      <c r="I2" s="6"/>
      <c r="J2" s="5"/>
      <c r="K2" s="5"/>
    </row>
    <row r="3" spans="1:11" s="3" customFormat="1" ht="16.899999999999999" customHeight="1">
      <c r="G3" s="5" t="s">
        <v>22</v>
      </c>
      <c r="H3" s="7"/>
      <c r="I3" s="8"/>
      <c r="J3" s="7"/>
      <c r="K3" s="7"/>
    </row>
    <row r="4" spans="1:11" s="3" customFormat="1" ht="34.5" customHeight="1">
      <c r="A4" s="42" t="s">
        <v>26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s="3" customFormat="1" ht="8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K6" s="1" t="s">
        <v>19</v>
      </c>
    </row>
    <row r="7" spans="1:11" s="2" customFormat="1" ht="21" customHeight="1">
      <c r="A7" s="46" t="s">
        <v>20</v>
      </c>
      <c r="B7" s="44" t="s">
        <v>0</v>
      </c>
      <c r="C7" s="44" t="s">
        <v>1</v>
      </c>
      <c r="D7" s="44" t="s">
        <v>30</v>
      </c>
      <c r="E7" s="44"/>
      <c r="F7" s="25"/>
      <c r="G7" s="26" t="s">
        <v>31</v>
      </c>
      <c r="H7" s="27"/>
      <c r="I7" s="44" t="s">
        <v>2</v>
      </c>
      <c r="J7" s="44"/>
      <c r="K7" s="44" t="s">
        <v>3</v>
      </c>
    </row>
    <row r="8" spans="1:11" ht="32.25" customHeight="1">
      <c r="A8" s="46"/>
      <c r="B8" s="44"/>
      <c r="C8" s="44"/>
      <c r="D8" s="44"/>
      <c r="E8" s="44"/>
      <c r="F8" s="21" t="s">
        <v>25</v>
      </c>
      <c r="G8" s="45" t="s">
        <v>24</v>
      </c>
      <c r="H8" s="45"/>
      <c r="I8" s="44"/>
      <c r="J8" s="44"/>
      <c r="K8" s="44"/>
    </row>
    <row r="9" spans="1:11" ht="20.25" customHeight="1">
      <c r="A9" s="46"/>
      <c r="B9" s="44"/>
      <c r="C9" s="44"/>
      <c r="D9" s="20" t="s">
        <v>4</v>
      </c>
      <c r="E9" s="20" t="s">
        <v>5</v>
      </c>
      <c r="F9" s="23" t="s">
        <v>4</v>
      </c>
      <c r="G9" s="20" t="s">
        <v>4</v>
      </c>
      <c r="H9" s="20" t="s">
        <v>5</v>
      </c>
      <c r="I9" s="20">
        <v>2019</v>
      </c>
      <c r="J9" s="20">
        <v>2020</v>
      </c>
      <c r="K9" s="44"/>
    </row>
    <row r="10" spans="1:11">
      <c r="A10" s="43" t="s">
        <v>6</v>
      </c>
      <c r="B10" s="44" t="s">
        <v>7</v>
      </c>
      <c r="C10" s="20" t="s">
        <v>8</v>
      </c>
      <c r="D10" s="21">
        <f t="shared" ref="D10:J10" si="0">D12+D13+D14+D15</f>
        <v>10600000</v>
      </c>
      <c r="E10" s="21">
        <f t="shared" si="0"/>
        <v>515133.33</v>
      </c>
      <c r="F10" s="24">
        <f t="shared" si="0"/>
        <v>966000</v>
      </c>
      <c r="G10" s="24">
        <f t="shared" si="0"/>
        <v>966000</v>
      </c>
      <c r="H10" s="24">
        <f t="shared" si="0"/>
        <v>919966.51</v>
      </c>
      <c r="I10" s="24">
        <f t="shared" si="0"/>
        <v>570000</v>
      </c>
      <c r="J10" s="24">
        <f t="shared" si="0"/>
        <v>570000</v>
      </c>
      <c r="K10" s="50" t="s">
        <v>35</v>
      </c>
    </row>
    <row r="11" spans="1:11">
      <c r="A11" s="43"/>
      <c r="B11" s="44"/>
      <c r="C11" s="20" t="s">
        <v>9</v>
      </c>
      <c r="D11" s="21"/>
      <c r="E11" s="21"/>
      <c r="F11" s="21"/>
      <c r="G11" s="21"/>
      <c r="H11" s="21"/>
      <c r="I11" s="21"/>
      <c r="J11" s="21"/>
      <c r="K11" s="51"/>
    </row>
    <row r="12" spans="1:11" ht="21.75" customHeight="1">
      <c r="A12" s="43"/>
      <c r="B12" s="44"/>
      <c r="C12" s="20" t="s">
        <v>10</v>
      </c>
      <c r="D12" s="22">
        <f t="shared" ref="D12:E13" si="1">D18+D24</f>
        <v>0</v>
      </c>
      <c r="E12" s="22">
        <f t="shared" si="1"/>
        <v>0</v>
      </c>
      <c r="F12" s="22">
        <v>0</v>
      </c>
      <c r="G12" s="22">
        <f>G18+G24</f>
        <v>0</v>
      </c>
      <c r="H12" s="22">
        <v>0</v>
      </c>
      <c r="I12" s="22">
        <f t="shared" ref="I12:J13" si="2">I18+I24</f>
        <v>0</v>
      </c>
      <c r="J12" s="22">
        <f t="shared" si="2"/>
        <v>0</v>
      </c>
      <c r="K12" s="51"/>
    </row>
    <row r="13" spans="1:11">
      <c r="A13" s="43"/>
      <c r="B13" s="44"/>
      <c r="C13" s="20" t="s">
        <v>11</v>
      </c>
      <c r="D13" s="22">
        <f t="shared" si="1"/>
        <v>0</v>
      </c>
      <c r="E13" s="22">
        <f t="shared" si="1"/>
        <v>0</v>
      </c>
      <c r="F13" s="22"/>
      <c r="G13" s="22">
        <f>G19+G25</f>
        <v>0</v>
      </c>
      <c r="H13" s="22"/>
      <c r="I13" s="22">
        <f t="shared" si="2"/>
        <v>0</v>
      </c>
      <c r="J13" s="22">
        <f t="shared" si="2"/>
        <v>0</v>
      </c>
      <c r="K13" s="51"/>
    </row>
    <row r="14" spans="1:11" ht="29.45" customHeight="1">
      <c r="A14" s="43"/>
      <c r="B14" s="44"/>
      <c r="C14" s="39" t="s">
        <v>13</v>
      </c>
      <c r="D14" s="36">
        <f>SUM(D16+D22+D28+D36)</f>
        <v>10600000</v>
      </c>
      <c r="E14" s="36">
        <v>515133.33</v>
      </c>
      <c r="F14" s="36">
        <f>F16+F22+F28+F36</f>
        <v>966000</v>
      </c>
      <c r="G14" s="36">
        <f>G16+G22+G28+G36</f>
        <v>966000</v>
      </c>
      <c r="H14" s="36">
        <f>H16+H22+H28+H36</f>
        <v>919966.51</v>
      </c>
      <c r="I14" s="36">
        <f>I16+I22+I28</f>
        <v>570000</v>
      </c>
      <c r="J14" s="36">
        <f>J16+J22+J28</f>
        <v>570000</v>
      </c>
      <c r="K14" s="51"/>
    </row>
    <row r="15" spans="1:11" ht="30.75" customHeight="1">
      <c r="A15" s="43"/>
      <c r="B15" s="44"/>
      <c r="C15" s="39" t="s">
        <v>12</v>
      </c>
      <c r="D15" s="30">
        <v>0</v>
      </c>
      <c r="E15" s="30">
        <v>0</v>
      </c>
      <c r="F15" s="24">
        <f>F21+F27+F35</f>
        <v>0</v>
      </c>
      <c r="G15" s="24">
        <f>SUM(G21+G27+G35)</f>
        <v>0</v>
      </c>
      <c r="H15" s="24">
        <f>SUM(H21+H27+H35)</f>
        <v>0</v>
      </c>
      <c r="I15" s="30">
        <f>I21+I27+I35</f>
        <v>0</v>
      </c>
      <c r="J15" s="30">
        <f>J21+J27</f>
        <v>0</v>
      </c>
      <c r="K15" s="52"/>
    </row>
    <row r="16" spans="1:11" ht="13.9" customHeight="1">
      <c r="A16" s="43" t="s">
        <v>14</v>
      </c>
      <c r="B16" s="44" t="s">
        <v>15</v>
      </c>
      <c r="C16" s="20" t="s">
        <v>8</v>
      </c>
      <c r="D16" s="21">
        <f>D18+D19+D20+D21</f>
        <v>10090000</v>
      </c>
      <c r="E16" s="21">
        <f>E18+E19+E20+E21</f>
        <v>90000</v>
      </c>
      <c r="F16" s="36">
        <f>SUM(F18+F19+F20+F21)</f>
        <v>226000</v>
      </c>
      <c r="G16" s="37">
        <f>SUM(G18+G19+G20+G21)</f>
        <v>226000</v>
      </c>
      <c r="H16" s="30">
        <f>SUM(H18+H19+H20+H21)</f>
        <v>185000</v>
      </c>
      <c r="I16" s="21">
        <f>SUM(I18+I19+I20+I21)</f>
        <v>90000</v>
      </c>
      <c r="J16" s="21">
        <f>SUM(J18+J19+J20+J21)</f>
        <v>90000</v>
      </c>
      <c r="K16" s="53"/>
    </row>
    <row r="17" spans="1:11" ht="16.149999999999999" customHeight="1">
      <c r="A17" s="43"/>
      <c r="B17" s="44"/>
      <c r="C17" s="20" t="s">
        <v>9</v>
      </c>
      <c r="D17" s="21"/>
      <c r="E17" s="21"/>
      <c r="F17" s="21"/>
      <c r="G17" s="21"/>
      <c r="H17" s="21"/>
      <c r="I17" s="21"/>
      <c r="J17" s="21"/>
      <c r="K17" s="54"/>
    </row>
    <row r="18" spans="1:11" ht="19.5" customHeight="1">
      <c r="A18" s="43"/>
      <c r="B18" s="44"/>
      <c r="C18" s="20" t="s">
        <v>10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54"/>
    </row>
    <row r="19" spans="1:11">
      <c r="A19" s="43"/>
      <c r="B19" s="44"/>
      <c r="C19" s="20" t="s">
        <v>11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54"/>
    </row>
    <row r="20" spans="1:11" ht="32.450000000000003" customHeight="1">
      <c r="A20" s="43"/>
      <c r="B20" s="44"/>
      <c r="C20" s="39" t="s">
        <v>13</v>
      </c>
      <c r="D20" s="24">
        <v>10090000</v>
      </c>
      <c r="E20" s="24">
        <v>90000</v>
      </c>
      <c r="F20" s="24">
        <v>226000</v>
      </c>
      <c r="G20" s="24">
        <v>226000</v>
      </c>
      <c r="H20" s="30">
        <v>185000</v>
      </c>
      <c r="I20" s="24">
        <v>90000</v>
      </c>
      <c r="J20" s="24">
        <v>90000</v>
      </c>
      <c r="K20" s="54"/>
    </row>
    <row r="21" spans="1:11" ht="30" customHeight="1">
      <c r="A21" s="43"/>
      <c r="B21" s="44"/>
      <c r="C21" s="39" t="s">
        <v>12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55"/>
    </row>
    <row r="22" spans="1:11" ht="17.25" customHeight="1">
      <c r="A22" s="43" t="s">
        <v>16</v>
      </c>
      <c r="B22" s="44" t="s">
        <v>17</v>
      </c>
      <c r="C22" s="20" t="s">
        <v>8</v>
      </c>
      <c r="D22" s="21">
        <f>D24+D25+D26+D27</f>
        <v>480000</v>
      </c>
      <c r="E22" s="21">
        <f>E24+E25+E26+E27</f>
        <v>395133.33</v>
      </c>
      <c r="F22" s="21">
        <f>SUM(F24:F27)</f>
        <v>409000</v>
      </c>
      <c r="G22" s="30">
        <f>G26</f>
        <v>409000</v>
      </c>
      <c r="H22" s="30">
        <f>SUM(H24:H27)</f>
        <v>409000</v>
      </c>
      <c r="I22" s="21">
        <f>SUM(I24:I27)</f>
        <v>480000</v>
      </c>
      <c r="J22" s="21">
        <f>SUM(J24:J27)</f>
        <v>480000</v>
      </c>
      <c r="K22" s="47"/>
    </row>
    <row r="23" spans="1:11" ht="16.149999999999999" customHeight="1">
      <c r="A23" s="43"/>
      <c r="B23" s="44"/>
      <c r="C23" s="20" t="s">
        <v>9</v>
      </c>
      <c r="D23" s="22"/>
      <c r="E23" s="22"/>
      <c r="F23" s="22"/>
      <c r="G23" s="22"/>
      <c r="H23" s="22"/>
      <c r="I23" s="22"/>
      <c r="J23" s="22"/>
      <c r="K23" s="48"/>
    </row>
    <row r="24" spans="1:11" ht="15.75" customHeight="1">
      <c r="A24" s="43"/>
      <c r="B24" s="44"/>
      <c r="C24" s="20" t="s">
        <v>10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48"/>
    </row>
    <row r="25" spans="1:11" ht="19.5" customHeight="1">
      <c r="A25" s="43"/>
      <c r="B25" s="44"/>
      <c r="C25" s="20" t="s">
        <v>11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48"/>
    </row>
    <row r="26" spans="1:11">
      <c r="A26" s="43"/>
      <c r="B26" s="44"/>
      <c r="C26" s="39" t="s">
        <v>13</v>
      </c>
      <c r="D26" s="24">
        <v>480000</v>
      </c>
      <c r="E26" s="24">
        <v>395133.33</v>
      </c>
      <c r="F26" s="24">
        <v>409000</v>
      </c>
      <c r="G26" s="24">
        <v>409000</v>
      </c>
      <c r="H26" s="24">
        <v>409000</v>
      </c>
      <c r="I26" s="24">
        <v>480000</v>
      </c>
      <c r="J26" s="24">
        <v>480000</v>
      </c>
      <c r="K26" s="48"/>
    </row>
    <row r="27" spans="1:11" ht="27" customHeight="1">
      <c r="A27" s="43"/>
      <c r="B27" s="44"/>
      <c r="C27" s="39" t="s">
        <v>12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49"/>
    </row>
    <row r="28" spans="1:11">
      <c r="A28" s="43" t="s">
        <v>29</v>
      </c>
      <c r="B28" s="56" t="s">
        <v>28</v>
      </c>
      <c r="C28" s="31" t="s">
        <v>8</v>
      </c>
      <c r="D28" s="35">
        <f>D34</f>
        <v>30000</v>
      </c>
      <c r="E28" s="35">
        <v>30000</v>
      </c>
      <c r="F28" s="33">
        <f>SUM(F32:F35)</f>
        <v>236000</v>
      </c>
      <c r="G28" s="33">
        <f>SUM(G32:G35)</f>
        <v>236000</v>
      </c>
      <c r="H28" s="33">
        <f>SUM(H32:H35)</f>
        <v>231000</v>
      </c>
      <c r="I28" s="32">
        <v>0</v>
      </c>
      <c r="J28" s="32">
        <v>0</v>
      </c>
      <c r="K28" s="34"/>
    </row>
    <row r="29" spans="1:11" ht="15" hidden="1" customHeight="1">
      <c r="A29" s="43"/>
      <c r="B29" s="56"/>
      <c r="C29" s="31"/>
      <c r="D29" s="33"/>
      <c r="E29" s="33"/>
      <c r="F29" s="33"/>
      <c r="G29" s="33"/>
      <c r="H29" s="33"/>
      <c r="I29" s="33"/>
      <c r="J29" s="33"/>
      <c r="K29" s="34"/>
    </row>
    <row r="30" spans="1:11" ht="15" hidden="1" customHeight="1">
      <c r="A30" s="43"/>
      <c r="B30" s="56"/>
      <c r="C30" s="31"/>
      <c r="D30" s="33"/>
      <c r="E30" s="33"/>
      <c r="F30" s="33"/>
      <c r="G30" s="33"/>
      <c r="H30" s="33"/>
      <c r="I30" s="33"/>
      <c r="J30" s="33"/>
      <c r="K30" s="34"/>
    </row>
    <row r="31" spans="1:11">
      <c r="A31" s="43"/>
      <c r="B31" s="56"/>
      <c r="C31" s="31" t="s">
        <v>9</v>
      </c>
      <c r="D31" s="33"/>
      <c r="E31" s="33"/>
      <c r="F31" s="33"/>
      <c r="G31" s="33"/>
      <c r="H31" s="33"/>
      <c r="I31" s="33"/>
      <c r="J31" s="33"/>
      <c r="K31" s="34"/>
    </row>
    <row r="32" spans="1:11">
      <c r="A32" s="43"/>
      <c r="B32" s="56"/>
      <c r="C32" s="31" t="s">
        <v>10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4"/>
    </row>
    <row r="33" spans="1:15">
      <c r="A33" s="43"/>
      <c r="B33" s="56"/>
      <c r="C33" s="31" t="s">
        <v>11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4"/>
    </row>
    <row r="34" spans="1:15">
      <c r="A34" s="43"/>
      <c r="B34" s="56"/>
      <c r="C34" s="38" t="s">
        <v>13</v>
      </c>
      <c r="D34" s="35">
        <v>30000</v>
      </c>
      <c r="E34" s="35">
        <v>30000</v>
      </c>
      <c r="F34" s="35">
        <v>236000</v>
      </c>
      <c r="G34" s="35">
        <v>236000</v>
      </c>
      <c r="H34" s="35">
        <v>231000</v>
      </c>
      <c r="I34" s="32">
        <v>0</v>
      </c>
      <c r="J34" s="32">
        <v>0</v>
      </c>
      <c r="K34" s="34"/>
    </row>
    <row r="35" spans="1:15" ht="30">
      <c r="A35" s="43"/>
      <c r="B35" s="56"/>
      <c r="C35" s="38" t="s">
        <v>12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4"/>
    </row>
    <row r="36" spans="1:15">
      <c r="A36" s="43" t="s">
        <v>32</v>
      </c>
      <c r="B36" s="56" t="s">
        <v>33</v>
      </c>
      <c r="C36" s="40" t="s">
        <v>8</v>
      </c>
      <c r="D36" s="32">
        <v>0</v>
      </c>
      <c r="E36" s="32">
        <v>0</v>
      </c>
      <c r="F36" s="41">
        <f>F40</f>
        <v>95000</v>
      </c>
      <c r="G36" s="41">
        <f>G40</f>
        <v>95000</v>
      </c>
      <c r="H36" s="35">
        <f>H40</f>
        <v>94966.51</v>
      </c>
      <c r="I36" s="32">
        <v>0</v>
      </c>
      <c r="J36" s="32">
        <v>0</v>
      </c>
      <c r="K36" s="34"/>
    </row>
    <row r="37" spans="1:15">
      <c r="A37" s="43"/>
      <c r="B37" s="56"/>
      <c r="C37" s="40" t="s">
        <v>9</v>
      </c>
      <c r="D37" s="32"/>
      <c r="E37" s="32"/>
      <c r="F37" s="32"/>
      <c r="G37" s="32"/>
      <c r="H37" s="32"/>
      <c r="I37" s="32"/>
      <c r="J37" s="32"/>
      <c r="K37" s="34"/>
    </row>
    <row r="38" spans="1:15">
      <c r="A38" s="43"/>
      <c r="B38" s="56"/>
      <c r="C38" s="40" t="s">
        <v>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4"/>
    </row>
    <row r="39" spans="1:15">
      <c r="A39" s="43"/>
      <c r="B39" s="56"/>
      <c r="C39" s="40" t="s">
        <v>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4"/>
    </row>
    <row r="40" spans="1:15">
      <c r="A40" s="43"/>
      <c r="B40" s="56"/>
      <c r="C40" s="40" t="s">
        <v>13</v>
      </c>
      <c r="D40" s="32">
        <v>0</v>
      </c>
      <c r="E40" s="32">
        <v>0</v>
      </c>
      <c r="F40" s="41">
        <v>95000</v>
      </c>
      <c r="G40" s="35">
        <v>95000</v>
      </c>
      <c r="H40" s="35">
        <v>94966.51</v>
      </c>
      <c r="I40" s="32">
        <v>0</v>
      </c>
      <c r="J40" s="32">
        <v>0</v>
      </c>
      <c r="K40" s="34"/>
    </row>
    <row r="41" spans="1:15" ht="30">
      <c r="A41" s="43"/>
      <c r="B41" s="56"/>
      <c r="C41" s="40" t="s">
        <v>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4"/>
    </row>
    <row r="42" spans="1:15">
      <c r="A42" s="9"/>
      <c r="B42" s="10"/>
      <c r="C42" s="10"/>
      <c r="D42" s="11"/>
      <c r="E42" s="11"/>
      <c r="F42" s="11"/>
      <c r="G42" s="11"/>
      <c r="H42" s="11"/>
      <c r="I42" s="11"/>
      <c r="J42" s="11"/>
      <c r="K42" s="12"/>
    </row>
    <row r="43" spans="1:15" s="19" customFormat="1" ht="18.75">
      <c r="A43" s="13"/>
      <c r="B43" s="28" t="s">
        <v>27</v>
      </c>
      <c r="C43" s="14"/>
      <c r="D43" s="15"/>
      <c r="E43" s="15"/>
      <c r="F43" s="16"/>
      <c r="G43" s="16"/>
      <c r="H43" s="17"/>
      <c r="I43" s="16"/>
      <c r="J43" s="29" t="s">
        <v>34</v>
      </c>
      <c r="K43" s="16"/>
      <c r="L43" s="16"/>
      <c r="M43" s="16"/>
      <c r="N43" s="16"/>
      <c r="O43" s="18"/>
    </row>
    <row r="44" spans="1:15" s="19" customFormat="1" ht="18.75">
      <c r="A44" s="13"/>
      <c r="B44" s="28"/>
      <c r="C44" s="14"/>
      <c r="D44" s="15"/>
      <c r="E44" s="15"/>
      <c r="F44" s="16"/>
      <c r="G44" s="16"/>
      <c r="H44" s="17"/>
      <c r="I44" s="16"/>
      <c r="J44" s="29"/>
      <c r="K44" s="16"/>
      <c r="L44" s="16"/>
      <c r="M44" s="16"/>
      <c r="N44" s="16"/>
      <c r="O44" s="18"/>
    </row>
    <row r="45" spans="1:15" ht="15.75" customHeight="1">
      <c r="A45" s="9"/>
      <c r="B45" s="1" t="s">
        <v>23</v>
      </c>
      <c r="C45" s="10"/>
      <c r="D45" s="11"/>
      <c r="E45" s="11"/>
      <c r="F45" s="11"/>
      <c r="G45" s="11"/>
      <c r="H45" s="11"/>
      <c r="I45" s="11"/>
      <c r="J45" s="11"/>
      <c r="K45" s="12"/>
    </row>
    <row r="46" spans="1:15">
      <c r="A46" s="9"/>
      <c r="B46" s="10"/>
      <c r="C46" s="10"/>
      <c r="D46" s="11"/>
      <c r="E46" s="11"/>
      <c r="F46" s="11"/>
      <c r="G46" s="11"/>
      <c r="H46" s="11"/>
      <c r="I46" s="11"/>
      <c r="J46" s="11"/>
      <c r="K46" s="12"/>
    </row>
    <row r="47" spans="1:15">
      <c r="A47" s="9"/>
      <c r="B47" s="10"/>
      <c r="C47" s="10"/>
      <c r="D47" s="11"/>
      <c r="E47" s="11"/>
      <c r="F47" s="11"/>
      <c r="G47" s="11"/>
      <c r="H47" s="11"/>
      <c r="I47" s="11"/>
      <c r="J47" s="11"/>
      <c r="K47" s="12"/>
    </row>
    <row r="48" spans="1:15">
      <c r="A48" s="9"/>
      <c r="B48" s="10"/>
      <c r="C48" s="10"/>
      <c r="D48" s="11"/>
      <c r="E48" s="11"/>
      <c r="F48" s="11"/>
      <c r="G48" s="11"/>
      <c r="H48" s="11"/>
      <c r="I48" s="11"/>
      <c r="J48" s="11"/>
      <c r="K48" s="12"/>
    </row>
    <row r="49" ht="14.45" customHeight="1"/>
  </sheetData>
  <mergeCells count="21">
    <mergeCell ref="K16:K21"/>
    <mergeCell ref="B28:B35"/>
    <mergeCell ref="A36:A41"/>
    <mergeCell ref="B36:B41"/>
    <mergeCell ref="A28:A35"/>
    <mergeCell ref="A4:K4"/>
    <mergeCell ref="A16:A21"/>
    <mergeCell ref="B16:B21"/>
    <mergeCell ref="A22:A27"/>
    <mergeCell ref="B22:B27"/>
    <mergeCell ref="A10:A15"/>
    <mergeCell ref="B10:B15"/>
    <mergeCell ref="K7:K9"/>
    <mergeCell ref="G8:H8"/>
    <mergeCell ref="A7:A9"/>
    <mergeCell ref="B7:B9"/>
    <mergeCell ref="C7:C9"/>
    <mergeCell ref="D7:E8"/>
    <mergeCell ref="I7:J8"/>
    <mergeCell ref="K22:K27"/>
    <mergeCell ref="K10:K15"/>
  </mergeCells>
  <printOptions horizontalCentered="1"/>
  <pageMargins left="0.39370078740157483" right="0.39370078740157483" top="0.38" bottom="0.3" header="0.31496062992125984" footer="0.31496062992125984"/>
  <pageSetup paperSize="9" scale="68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2019-02-25T03:46:03Z</cp:lastPrinted>
  <dcterms:created xsi:type="dcterms:W3CDTF">2015-05-20T08:42:50Z</dcterms:created>
  <dcterms:modified xsi:type="dcterms:W3CDTF">2019-03-01T07:22:15Z</dcterms:modified>
</cp:coreProperties>
</file>