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/>
  </bookViews>
  <sheets>
    <sheet name="Прил.7" sheetId="11" r:id="rId1"/>
  </sheets>
  <definedNames>
    <definedName name="_xlnm.Print_Titles" localSheetId="0">Прил.7!$6:$9</definedName>
    <definedName name="_xlnm.Print_Area" localSheetId="0">Прил.7!$A$1:$O$65</definedName>
  </definedNames>
  <calcPr calcId="125725"/>
</workbook>
</file>

<file path=xl/calcChain.xml><?xml version="1.0" encoding="utf-8"?>
<calcChain xmlns="http://schemas.openxmlformats.org/spreadsheetml/2006/main">
  <c r="L52" i="11"/>
  <c r="L50" s="1"/>
  <c r="M52"/>
  <c r="M50" s="1"/>
  <c r="N52"/>
  <c r="N50" s="1"/>
  <c r="K52"/>
  <c r="K50" s="1"/>
  <c r="K53"/>
  <c r="J56"/>
  <c r="K56"/>
  <c r="L56"/>
  <c r="M56"/>
  <c r="N56"/>
  <c r="I56"/>
  <c r="J59"/>
  <c r="K59"/>
  <c r="L59"/>
  <c r="M59"/>
  <c r="N59"/>
  <c r="I59"/>
  <c r="K47"/>
  <c r="L53"/>
  <c r="M53"/>
  <c r="N53"/>
  <c r="L47"/>
  <c r="M47"/>
  <c r="N47"/>
  <c r="L38"/>
  <c r="M38"/>
  <c r="N38"/>
  <c r="K38"/>
  <c r="L34"/>
  <c r="K34"/>
  <c r="L32"/>
  <c r="M32"/>
  <c r="N32"/>
  <c r="K32"/>
  <c r="L15"/>
  <c r="M15"/>
  <c r="N15"/>
  <c r="K15"/>
  <c r="J23"/>
  <c r="J21" s="1"/>
  <c r="J18"/>
  <c r="J13"/>
  <c r="I21"/>
  <c r="M12" l="1"/>
  <c r="M10" s="1"/>
  <c r="L30"/>
  <c r="N12"/>
  <c r="N10" s="1"/>
  <c r="L12"/>
  <c r="L10" s="1"/>
  <c r="K30"/>
  <c r="K12"/>
  <c r="K10" s="1"/>
  <c r="M21"/>
  <c r="N21"/>
  <c r="K21"/>
</calcChain>
</file>

<file path=xl/sharedStrings.xml><?xml version="1.0" encoding="utf-8"?>
<sst xmlns="http://schemas.openxmlformats.org/spreadsheetml/2006/main" count="218" uniqueCount="78">
  <si>
    <t>Подпрограмма 1</t>
  </si>
  <si>
    <t>Подпрограмма 2</t>
  </si>
  <si>
    <t>Подпрограмма 3</t>
  </si>
  <si>
    <t>Наименование программы, подпрограммы</t>
  </si>
  <si>
    <t>Статус (муниципальная программа, подпрограмма)</t>
  </si>
  <si>
    <t>мероприятие 1
подпрограммы 1</t>
  </si>
  <si>
    <t>мероприятие 1
подпрограммы 2</t>
  </si>
  <si>
    <t>мероприятие 3
подпрограммы 2</t>
  </si>
  <si>
    <t>мероприятие 1
подпрограммы 3</t>
  </si>
  <si>
    <t>Муниципальная
программа</t>
  </si>
  <si>
    <t>Администрация ЗАТО г. Железногорск</t>
  </si>
  <si>
    <t>факт</t>
  </si>
  <si>
    <t>план</t>
  </si>
  <si>
    <t>Примечания</t>
  </si>
  <si>
    <t>Обращение с отходами на территории ЗАТО Железногорск</t>
  </si>
  <si>
    <t>009</t>
  </si>
  <si>
    <t>0503</t>
  </si>
  <si>
    <t>Администрация ЗАТО г.Железногорск</t>
  </si>
  <si>
    <t>Обеспечение благоприятной окружающей среды, улучшение социально-экономических условий проживания населения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</si>
  <si>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</si>
  <si>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Х</t>
  </si>
  <si>
    <t xml:space="preserve">"Охрана окружающей среды, воспроизводство природных ресурсов на территории ЗАТО Железногорск" </t>
  </si>
  <si>
    <t>мероприятие 6
подпрограммы 2</t>
  </si>
  <si>
    <t>Плановый период</t>
  </si>
  <si>
    <t xml:space="preserve">Мероприятия по охране, защите и воспроизводству городских лесов, лесов особо охраняемых территорий, расположенных в границах ЗАТО Железногорск </t>
  </si>
  <si>
    <t>план на год</t>
  </si>
  <si>
    <t>мероприятие 2
подпрограммы 3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</si>
  <si>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</si>
  <si>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 xml:space="preserve">всего расходные обязательства </t>
  </si>
  <si>
    <r>
      <t>всего расходные обязательства</t>
    </r>
    <r>
      <rPr>
        <b/>
        <sz val="11"/>
        <color rgb="FFFF0000"/>
        <rFont val="Times New Roman"/>
        <family val="1"/>
        <charset val="204"/>
      </rPr>
      <t xml:space="preserve"> </t>
    </r>
  </si>
  <si>
    <t>0600000000</t>
  </si>
  <si>
    <t>0620000000</t>
  </si>
  <si>
    <t>0610000000</t>
  </si>
  <si>
    <t>0610000010</t>
  </si>
  <si>
    <t>0610000030</t>
  </si>
  <si>
    <t>0620075180</t>
  </si>
  <si>
    <t>06200S5550</t>
  </si>
  <si>
    <t>0630000000</t>
  </si>
  <si>
    <t>мероприятие 7
подпрограммы 2</t>
  </si>
  <si>
    <t>мероприятие 4
подпрограммы 1</t>
  </si>
  <si>
    <t xml:space="preserve">        Сбор и транспортировка отходов с площадки временного накопления твердых коммунальных отходов ЗАТО Железногорск</t>
  </si>
  <si>
    <t>0610000110</t>
  </si>
  <si>
    <t xml:space="preserve">Приложение № 7
к Порядку принятия решений о разработке, формировании и реализации муниципальных программ ЗАТО Железногорск </t>
  </si>
  <si>
    <t>0630000010</t>
  </si>
  <si>
    <t xml:space="preserve">                                       </t>
  </si>
  <si>
    <t>0407</t>
  </si>
  <si>
    <t xml:space="preserve">КБК </t>
  </si>
  <si>
    <t>КЦСР</t>
  </si>
  <si>
    <t>КВР</t>
  </si>
  <si>
    <t>КФСР</t>
  </si>
  <si>
    <t>КВСР</t>
  </si>
  <si>
    <t>в том числе:</t>
  </si>
  <si>
    <t>Наименование главного распорядителя бюджетных средств</t>
  </si>
  <si>
    <t xml:space="preserve">Расходы  на организацию и проведение акарицидных обработок мест массового отдыха населения </t>
  </si>
  <si>
    <t>Расходы по годам, рублей</t>
  </si>
  <si>
    <t>Ликвидация несанкционированных свалок на территории ЗАТО Железногорск</t>
  </si>
  <si>
    <t>Расходы на организацию уничтожения и предупреждения распространения клещей в местах массового отдыха населения</t>
  </si>
  <si>
    <t>0620000060</t>
  </si>
  <si>
    <t>01</t>
  </si>
  <si>
    <t>610</t>
  </si>
  <si>
    <t>мероприятие 2
подпрограммы 1</t>
  </si>
  <si>
    <t>0.00</t>
  </si>
  <si>
    <t>мероприятие 2
подпрограммы 2</t>
  </si>
  <si>
    <t>Руководитель УГХ</t>
  </si>
  <si>
    <t>А.Ф. Тельманова</t>
  </si>
  <si>
    <t>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</si>
  <si>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0610000060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</si>
  <si>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</si>
  <si>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240</t>
  </si>
  <si>
    <t>Приобретение основных средств для осуществления деятельности в области лесного хозяйства</t>
  </si>
  <si>
    <t>0630000050</t>
  </si>
  <si>
    <t>мероприятие 3
подпрограммы 3</t>
  </si>
  <si>
    <t>Проведение лесоустроительных работ с целью разработки лесохозяйственного регламента</t>
  </si>
  <si>
    <t>0630000060</t>
  </si>
  <si>
    <t>отчетный период январь - декабрь</t>
  </si>
  <si>
    <t xml:space="preserve">к Порядку принятия решений о разработке, формировании     </t>
  </si>
  <si>
    <t>и реализации муниципальных программ ЗАТО Железногорск</t>
  </si>
  <si>
    <t>Исп. Шахина И.А.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</si>
</sst>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000000"/>
      <name val="Arial CYR"/>
    </font>
    <font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4" fontId="9" fillId="5" borderId="3">
      <alignment horizontal="right" vertical="top" shrinkToFit="1"/>
    </xf>
    <xf numFmtId="4" fontId="10" fillId="5" borderId="3">
      <alignment horizontal="right" vertical="top" shrinkToFit="1"/>
    </xf>
    <xf numFmtId="4" fontId="9" fillId="0" borderId="3">
      <alignment horizontal="right" vertical="top" shrinkToFit="1"/>
    </xf>
    <xf numFmtId="49" fontId="11" fillId="0" borderId="3">
      <alignment horizontal="center" vertical="top" shrinkToFit="1"/>
    </xf>
    <xf numFmtId="4" fontId="14" fillId="5" borderId="3">
      <alignment horizontal="right" vertical="top" shrinkToFit="1"/>
    </xf>
    <xf numFmtId="1" fontId="11" fillId="0" borderId="3">
      <alignment horizontal="center" vertical="top" shrinkToFit="1"/>
    </xf>
    <xf numFmtId="49" fontId="11" fillId="0" borderId="3">
      <alignment horizontal="left" vertical="top" wrapText="1"/>
    </xf>
    <xf numFmtId="0" fontId="14" fillId="0" borderId="3">
      <alignment vertical="top" wrapText="1"/>
    </xf>
  </cellStyleXfs>
  <cellXfs count="1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1" fillId="2" borderId="0" xfId="0" applyFont="1" applyFill="1"/>
    <xf numFmtId="2" fontId="3" fillId="4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3" fillId="3" borderId="1" xfId="0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2" fillId="0" borderId="0" xfId="0" applyFont="1"/>
    <xf numFmtId="0" fontId="1" fillId="4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4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4" fontId="4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19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9" fontId="17" fillId="4" borderId="1" xfId="0" applyNumberFormat="1" applyFont="1" applyFill="1" applyBorder="1" applyAlignment="1">
      <alignment horizontal="center" vertical="center"/>
    </xf>
    <xf numFmtId="4" fontId="17" fillId="4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9" fontId="20" fillId="4" borderId="1" xfId="0" applyNumberFormat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17" fillId="3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" fontId="16" fillId="0" borderId="1" xfId="5" applyFont="1" applyFill="1" applyBorder="1" applyAlignment="1" applyProtection="1">
      <alignment horizontal="center" vertical="center" shrinkToFit="1"/>
    </xf>
    <xf numFmtId="4" fontId="16" fillId="0" borderId="1" xfId="1" applyNumberFormat="1" applyFont="1" applyFill="1" applyBorder="1" applyAlignment="1" applyProtection="1">
      <alignment horizontal="center" vertical="center" shrinkToFit="1"/>
    </xf>
    <xf numFmtId="4" fontId="16" fillId="4" borderId="1" xfId="5" applyFont="1" applyFill="1" applyBorder="1" applyAlignment="1" applyProtection="1">
      <alignment horizontal="center" vertical="center" shrinkToFit="1"/>
    </xf>
    <xf numFmtId="0" fontId="1" fillId="6" borderId="0" xfId="0" applyFont="1" applyFill="1"/>
    <xf numFmtId="49" fontId="17" fillId="4" borderId="1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0" xfId="0" applyFont="1" applyBorder="1"/>
    <xf numFmtId="49" fontId="16" fillId="0" borderId="1" xfId="4" applyNumberFormat="1" applyFont="1" applyBorder="1" applyAlignment="1" applyProtection="1">
      <alignment horizontal="center" vertical="center" shrinkToFit="1"/>
    </xf>
    <xf numFmtId="4" fontId="23" fillId="4" borderId="1" xfId="2" applyNumberFormat="1" applyFont="1" applyFill="1" applyBorder="1" applyProtection="1">
      <alignment horizontal="right" vertical="top" shrinkToFit="1"/>
    </xf>
    <xf numFmtId="0" fontId="6" fillId="4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1" fontId="17" fillId="0" borderId="1" xfId="6" applyNumberFormat="1" applyFont="1" applyBorder="1" applyAlignment="1" applyProtection="1">
      <alignment horizontal="center" vertical="center" shrinkToFit="1"/>
    </xf>
    <xf numFmtId="1" fontId="16" fillId="0" borderId="1" xfId="6" applyNumberFormat="1" applyFont="1" applyBorder="1" applyAlignment="1" applyProtection="1">
      <alignment horizontal="center" vertical="center" shrinkToFit="1"/>
    </xf>
    <xf numFmtId="49" fontId="16" fillId="4" borderId="1" xfId="4" applyNumberFormat="1" applyFont="1" applyFill="1" applyBorder="1" applyAlignment="1" applyProtection="1">
      <alignment horizontal="center" vertical="center" shrinkToFi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16" fillId="0" borderId="1" xfId="4" applyNumberFormat="1" applyFont="1" applyFill="1" applyBorder="1" applyAlignment="1" applyProtection="1">
      <alignment horizontal="center" vertical="center" shrinkToFit="1"/>
    </xf>
    <xf numFmtId="0" fontId="6" fillId="0" borderId="1" xfId="0" applyFont="1" applyFill="1" applyBorder="1" applyAlignment="1">
      <alignment vertical="center" wrapText="1"/>
    </xf>
    <xf numFmtId="49" fontId="4" fillId="4" borderId="1" xfId="4" applyNumberFormat="1" applyFont="1" applyFill="1" applyBorder="1" applyAlignment="1" applyProtection="1">
      <alignment horizontal="center" vertical="center" shrinkToFi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4" fontId="15" fillId="4" borderId="2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3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4" fontId="16" fillId="4" borderId="1" xfId="1" applyNumberFormat="1" applyFont="1" applyFill="1" applyBorder="1" applyAlignment="1" applyProtection="1">
      <alignment horizontal="center" vertical="center" shrinkToFit="1"/>
    </xf>
    <xf numFmtId="4" fontId="20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" fontId="21" fillId="4" borderId="1" xfId="0" applyNumberFormat="1" applyFont="1" applyFill="1" applyBorder="1" applyAlignment="1">
      <alignment horizontal="center" vertical="center"/>
    </xf>
  </cellXfs>
  <cellStyles count="9">
    <cellStyle name="xl26" xfId="6"/>
    <cellStyle name="xl31" xfId="4"/>
    <cellStyle name="xl32" xfId="3"/>
    <cellStyle name="xl38" xfId="7"/>
    <cellStyle name="xl39" xfId="1"/>
    <cellStyle name="xl41" xfId="2"/>
    <cellStyle name="xl60" xfId="8"/>
    <cellStyle name="xl63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O69"/>
  <sheetViews>
    <sheetView tabSelected="1" view="pageBreakPreview" topLeftCell="A34" zoomScale="90" zoomScaleNormal="100" zoomScaleSheetLayoutView="90" workbookViewId="0">
      <selection activeCell="A56" sqref="A56:O61"/>
    </sheetView>
  </sheetViews>
  <sheetFormatPr defaultColWidth="9.109375" defaultRowHeight="13.8"/>
  <cols>
    <col min="1" max="1" width="16.6640625" style="1" customWidth="1"/>
    <col min="2" max="2" width="31.33203125" style="2" customWidth="1"/>
    <col min="3" max="3" width="23.44140625" style="68" customWidth="1"/>
    <col min="4" max="4" width="16.88671875" style="1" customWidth="1"/>
    <col min="5" max="5" width="6.33203125" style="2" bestFit="1" customWidth="1"/>
    <col min="6" max="6" width="7.5546875" style="2" customWidth="1"/>
    <col min="7" max="7" width="13.5546875" style="2" hidden="1" customWidth="1"/>
    <col min="8" max="8" width="5.5546875" style="2" customWidth="1"/>
    <col min="9" max="9" width="14.6640625" style="2" customWidth="1"/>
    <col min="10" max="10" width="14.5546875" style="2" customWidth="1"/>
    <col min="11" max="11" width="16.5546875" style="2" customWidth="1"/>
    <col min="12" max="12" width="16.88671875" style="14" customWidth="1"/>
    <col min="13" max="13" width="16.109375" style="2" customWidth="1"/>
    <col min="14" max="14" width="15.88671875" style="2" customWidth="1"/>
    <col min="15" max="15" width="12.6640625" style="2" customWidth="1"/>
    <col min="16" max="16384" width="9.109375" style="1"/>
  </cols>
  <sheetData>
    <row r="1" spans="1:15" ht="15" customHeight="1">
      <c r="I1" s="11"/>
      <c r="L1" s="103" t="s">
        <v>42</v>
      </c>
      <c r="M1" s="103"/>
      <c r="N1" s="53"/>
      <c r="O1" s="53"/>
    </row>
    <row r="2" spans="1:15" ht="15" customHeight="1">
      <c r="I2" s="11"/>
      <c r="L2" s="67" t="s">
        <v>75</v>
      </c>
      <c r="M2" s="55"/>
      <c r="N2" s="53"/>
      <c r="O2" s="53"/>
    </row>
    <row r="3" spans="1:15" ht="15" customHeight="1">
      <c r="I3" s="11"/>
      <c r="L3" s="67" t="s">
        <v>76</v>
      </c>
      <c r="M3" s="55"/>
      <c r="N3" s="53"/>
      <c r="O3" s="53"/>
    </row>
    <row r="4" spans="1:15" ht="15" customHeight="1">
      <c r="I4" s="11"/>
      <c r="L4" s="53"/>
      <c r="M4" s="53"/>
      <c r="N4" s="53"/>
      <c r="O4" s="53"/>
    </row>
    <row r="5" spans="1:15" ht="50.4" customHeight="1">
      <c r="A5" s="104" t="s">
        <v>27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</row>
    <row r="6" spans="1:15" ht="15.6">
      <c r="A6" s="102" t="s">
        <v>4</v>
      </c>
      <c r="B6" s="102" t="s">
        <v>3</v>
      </c>
      <c r="C6" s="98" t="s">
        <v>52</v>
      </c>
      <c r="D6" s="98" t="s">
        <v>46</v>
      </c>
      <c r="E6" s="98"/>
      <c r="F6" s="98"/>
      <c r="G6" s="98"/>
      <c r="H6" s="98"/>
      <c r="I6" s="102" t="s">
        <v>54</v>
      </c>
      <c r="J6" s="102"/>
      <c r="K6" s="102"/>
      <c r="L6" s="102"/>
      <c r="M6" s="102"/>
      <c r="N6" s="102"/>
      <c r="O6" s="89" t="s">
        <v>13</v>
      </c>
    </row>
    <row r="7" spans="1:15" ht="18" customHeight="1">
      <c r="A7" s="102"/>
      <c r="B7" s="102"/>
      <c r="C7" s="98"/>
      <c r="D7" s="98"/>
      <c r="E7" s="98"/>
      <c r="F7" s="98"/>
      <c r="G7" s="98"/>
      <c r="H7" s="98"/>
      <c r="I7" s="105">
        <v>2019</v>
      </c>
      <c r="J7" s="105"/>
      <c r="K7" s="105">
        <v>2020</v>
      </c>
      <c r="L7" s="105"/>
      <c r="M7" s="102" t="s">
        <v>23</v>
      </c>
      <c r="N7" s="102"/>
      <c r="O7" s="89"/>
    </row>
    <row r="8" spans="1:15" ht="34.5" customHeight="1">
      <c r="A8" s="102"/>
      <c r="B8" s="102"/>
      <c r="C8" s="98"/>
      <c r="D8" s="98"/>
      <c r="E8" s="98"/>
      <c r="F8" s="98"/>
      <c r="G8" s="98"/>
      <c r="H8" s="98"/>
      <c r="I8" s="105"/>
      <c r="J8" s="105"/>
      <c r="K8" s="98" t="s">
        <v>25</v>
      </c>
      <c r="L8" s="54" t="s">
        <v>74</v>
      </c>
      <c r="M8" s="102"/>
      <c r="N8" s="102"/>
      <c r="O8" s="89"/>
    </row>
    <row r="9" spans="1:15" ht="22.5" customHeight="1">
      <c r="A9" s="102"/>
      <c r="B9" s="102"/>
      <c r="C9" s="98"/>
      <c r="D9" s="49" t="s">
        <v>47</v>
      </c>
      <c r="E9" s="49" t="s">
        <v>50</v>
      </c>
      <c r="F9" s="49" t="s">
        <v>49</v>
      </c>
      <c r="G9" s="49" t="s">
        <v>47</v>
      </c>
      <c r="H9" s="16" t="s">
        <v>48</v>
      </c>
      <c r="I9" s="54" t="s">
        <v>12</v>
      </c>
      <c r="J9" s="54" t="s">
        <v>11</v>
      </c>
      <c r="K9" s="98"/>
      <c r="L9" s="33" t="s">
        <v>11</v>
      </c>
      <c r="M9" s="33">
        <v>2021</v>
      </c>
      <c r="N9" s="33">
        <v>2022</v>
      </c>
      <c r="O9" s="89"/>
    </row>
    <row r="10" spans="1:15" s="7" customFormat="1" ht="30.75" customHeight="1">
      <c r="A10" s="97" t="s">
        <v>9</v>
      </c>
      <c r="B10" s="99" t="s">
        <v>21</v>
      </c>
      <c r="C10" s="69" t="s">
        <v>28</v>
      </c>
      <c r="D10" s="76" t="s">
        <v>30</v>
      </c>
      <c r="E10" s="34" t="s">
        <v>20</v>
      </c>
      <c r="F10" s="34" t="s">
        <v>20</v>
      </c>
      <c r="G10" s="76" t="s">
        <v>30</v>
      </c>
      <c r="H10" s="34" t="s">
        <v>20</v>
      </c>
      <c r="I10" s="26">
        <v>16814910</v>
      </c>
      <c r="J10" s="27">
        <v>15804139.970000001</v>
      </c>
      <c r="K10" s="106">
        <f>K12</f>
        <v>16655746.960000001</v>
      </c>
      <c r="L10" s="107">
        <f>L12</f>
        <v>16613571.99</v>
      </c>
      <c r="M10" s="26">
        <f t="shared" ref="M10:N10" si="0">M12</f>
        <v>12782757</v>
      </c>
      <c r="N10" s="26">
        <f t="shared" si="0"/>
        <v>12782757</v>
      </c>
      <c r="O10" s="77"/>
    </row>
    <row r="11" spans="1:15" s="7" customFormat="1" ht="15.6">
      <c r="A11" s="97"/>
      <c r="B11" s="99"/>
      <c r="C11" s="69" t="s">
        <v>51</v>
      </c>
      <c r="D11" s="35"/>
      <c r="E11" s="36"/>
      <c r="F11" s="36"/>
      <c r="G11" s="35"/>
      <c r="H11" s="36"/>
      <c r="I11" s="22"/>
      <c r="J11" s="22"/>
      <c r="K11" s="22"/>
      <c r="L11" s="22"/>
      <c r="M11" s="37"/>
      <c r="N11" s="37"/>
      <c r="O11" s="8"/>
    </row>
    <row r="12" spans="1:15" s="7" customFormat="1" ht="30.75" customHeight="1">
      <c r="A12" s="97"/>
      <c r="B12" s="99"/>
      <c r="C12" s="69" t="s">
        <v>10</v>
      </c>
      <c r="D12" s="76" t="s">
        <v>30</v>
      </c>
      <c r="E12" s="34" t="s">
        <v>15</v>
      </c>
      <c r="F12" s="34" t="s">
        <v>20</v>
      </c>
      <c r="G12" s="76" t="s">
        <v>31</v>
      </c>
      <c r="H12" s="34" t="s">
        <v>20</v>
      </c>
      <c r="I12" s="26">
        <v>16814910</v>
      </c>
      <c r="J12" s="27">
        <v>15804139.970000001</v>
      </c>
      <c r="K12" s="27">
        <f>K15+K32+K52</f>
        <v>16655746.960000001</v>
      </c>
      <c r="L12" s="27">
        <f t="shared" ref="L12:N12" si="1">L15+L32+L52</f>
        <v>16613571.99</v>
      </c>
      <c r="M12" s="27">
        <f t="shared" si="1"/>
        <v>12782757</v>
      </c>
      <c r="N12" s="27">
        <f t="shared" si="1"/>
        <v>12782757</v>
      </c>
      <c r="O12" s="8"/>
    </row>
    <row r="13" spans="1:15" ht="27.6">
      <c r="A13" s="100" t="s">
        <v>0</v>
      </c>
      <c r="B13" s="97" t="s">
        <v>14</v>
      </c>
      <c r="C13" s="69" t="s">
        <v>29</v>
      </c>
      <c r="D13" s="76" t="s">
        <v>32</v>
      </c>
      <c r="E13" s="34" t="s">
        <v>20</v>
      </c>
      <c r="F13" s="34" t="s">
        <v>20</v>
      </c>
      <c r="G13" s="76" t="s">
        <v>32</v>
      </c>
      <c r="H13" s="34" t="s">
        <v>20</v>
      </c>
      <c r="I13" s="27">
        <v>2300000</v>
      </c>
      <c r="J13" s="27">
        <f>J15</f>
        <v>1437465</v>
      </c>
      <c r="K13" s="27">
        <v>1100000</v>
      </c>
      <c r="L13" s="27">
        <v>1096982.3999999999</v>
      </c>
      <c r="M13" s="27">
        <v>1080000</v>
      </c>
      <c r="N13" s="27">
        <v>1080000</v>
      </c>
      <c r="O13" s="8"/>
    </row>
    <row r="14" spans="1:15" ht="15.6">
      <c r="A14" s="100"/>
      <c r="B14" s="97"/>
      <c r="C14" s="69" t="s">
        <v>51</v>
      </c>
      <c r="D14" s="35"/>
      <c r="E14" s="36"/>
      <c r="F14" s="36"/>
      <c r="G14" s="35"/>
      <c r="H14" s="36"/>
      <c r="I14" s="28"/>
      <c r="J14" s="28"/>
      <c r="K14" s="22"/>
      <c r="L14" s="22"/>
      <c r="M14" s="26"/>
      <c r="N14" s="26"/>
      <c r="O14" s="8"/>
    </row>
    <row r="15" spans="1:15" ht="26.25" customHeight="1">
      <c r="A15" s="100"/>
      <c r="B15" s="97"/>
      <c r="C15" s="78" t="s">
        <v>17</v>
      </c>
      <c r="D15" s="76" t="s">
        <v>32</v>
      </c>
      <c r="E15" s="34" t="s">
        <v>15</v>
      </c>
      <c r="F15" s="34" t="s">
        <v>20</v>
      </c>
      <c r="G15" s="76" t="s">
        <v>32</v>
      </c>
      <c r="H15" s="34" t="s">
        <v>20</v>
      </c>
      <c r="I15" s="22">
        <v>2300000</v>
      </c>
      <c r="J15" s="27">
        <v>1437465</v>
      </c>
      <c r="K15" s="27">
        <f>K20+K23</f>
        <v>1100000</v>
      </c>
      <c r="L15" s="27">
        <f t="shared" ref="L15:N15" si="2">L20+L23</f>
        <v>1096982.3999999999</v>
      </c>
      <c r="M15" s="27">
        <f t="shared" si="2"/>
        <v>1080000</v>
      </c>
      <c r="N15" s="27">
        <f t="shared" si="2"/>
        <v>1080000</v>
      </c>
      <c r="O15" s="8"/>
    </row>
    <row r="16" spans="1:15" ht="15.6" hidden="1">
      <c r="A16" s="10"/>
      <c r="B16" s="51"/>
      <c r="C16" s="78"/>
      <c r="D16" s="65"/>
      <c r="E16" s="34"/>
      <c r="F16" s="34"/>
      <c r="G16" s="65"/>
      <c r="H16" s="34"/>
      <c r="I16" s="28"/>
      <c r="J16" s="28"/>
      <c r="K16" s="22"/>
      <c r="L16" s="22"/>
      <c r="M16" s="40"/>
      <c r="N16" s="57"/>
      <c r="O16" s="8"/>
    </row>
    <row r="17" spans="1:15" ht="15.6" hidden="1">
      <c r="A17" s="10"/>
      <c r="B17" s="51"/>
      <c r="C17" s="78"/>
      <c r="D17" s="65"/>
      <c r="E17" s="34"/>
      <c r="F17" s="34"/>
      <c r="G17" s="65"/>
      <c r="H17" s="34"/>
      <c r="I17" s="28"/>
      <c r="J17" s="28"/>
      <c r="K17" s="22"/>
      <c r="L17" s="22"/>
      <c r="M17" s="40"/>
      <c r="N17" s="57"/>
      <c r="O17" s="8"/>
    </row>
    <row r="18" spans="1:15" ht="30" customHeight="1">
      <c r="A18" s="91" t="s">
        <v>5</v>
      </c>
      <c r="B18" s="89" t="s">
        <v>55</v>
      </c>
      <c r="C18" s="70" t="s">
        <v>28</v>
      </c>
      <c r="D18" s="76" t="s">
        <v>34</v>
      </c>
      <c r="E18" s="34" t="s">
        <v>20</v>
      </c>
      <c r="F18" s="34" t="s">
        <v>20</v>
      </c>
      <c r="G18" s="76" t="s">
        <v>33</v>
      </c>
      <c r="H18" s="34" t="s">
        <v>20</v>
      </c>
      <c r="I18" s="29">
        <v>1300000</v>
      </c>
      <c r="J18" s="27">
        <f t="shared" ref="J18" si="3">J20</f>
        <v>1299949.6000000001</v>
      </c>
      <c r="K18" s="27">
        <v>1000000</v>
      </c>
      <c r="L18" s="27">
        <v>999982.4</v>
      </c>
      <c r="M18" s="27">
        <v>1000000</v>
      </c>
      <c r="N18" s="27">
        <v>1000000</v>
      </c>
      <c r="O18" s="8"/>
    </row>
    <row r="19" spans="1:15" ht="15.6">
      <c r="A19" s="92"/>
      <c r="B19" s="89"/>
      <c r="C19" s="70" t="s">
        <v>51</v>
      </c>
      <c r="D19" s="37"/>
      <c r="E19" s="38"/>
      <c r="F19" s="38"/>
      <c r="G19" s="37"/>
      <c r="H19" s="38"/>
      <c r="I19" s="23"/>
      <c r="J19" s="23"/>
      <c r="K19" s="22"/>
      <c r="L19" s="22"/>
      <c r="M19" s="58"/>
      <c r="N19" s="58"/>
      <c r="O19" s="8"/>
    </row>
    <row r="20" spans="1:15" ht="26.4">
      <c r="A20" s="92"/>
      <c r="B20" s="89"/>
      <c r="C20" s="79" t="s">
        <v>17</v>
      </c>
      <c r="D20" s="76" t="s">
        <v>34</v>
      </c>
      <c r="E20" s="34" t="s">
        <v>15</v>
      </c>
      <c r="F20" s="34" t="s">
        <v>16</v>
      </c>
      <c r="G20" s="76" t="s">
        <v>33</v>
      </c>
      <c r="H20" s="38">
        <v>240</v>
      </c>
      <c r="I20" s="27">
        <v>1300000</v>
      </c>
      <c r="J20" s="27">
        <v>1299949.6000000001</v>
      </c>
      <c r="K20" s="27">
        <v>1000000</v>
      </c>
      <c r="L20" s="27">
        <v>999982.4</v>
      </c>
      <c r="M20" s="27">
        <v>1000000</v>
      </c>
      <c r="N20" s="27">
        <v>1000000</v>
      </c>
      <c r="O20" s="8"/>
    </row>
    <row r="21" spans="1:15" ht="30.75" customHeight="1">
      <c r="A21" s="91" t="s">
        <v>60</v>
      </c>
      <c r="B21" s="108" t="s">
        <v>65</v>
      </c>
      <c r="C21" s="70" t="s">
        <v>28</v>
      </c>
      <c r="D21" s="83" t="s">
        <v>66</v>
      </c>
      <c r="E21" s="34" t="s">
        <v>20</v>
      </c>
      <c r="F21" s="34" t="s">
        <v>20</v>
      </c>
      <c r="G21" s="76" t="s">
        <v>34</v>
      </c>
      <c r="H21" s="34" t="s">
        <v>20</v>
      </c>
      <c r="I21" s="23">
        <f>I23</f>
        <v>0</v>
      </c>
      <c r="J21" s="23">
        <f>J23</f>
        <v>0</v>
      </c>
      <c r="K21" s="27">
        <f>K23</f>
        <v>100000</v>
      </c>
      <c r="L21" s="27">
        <v>97000</v>
      </c>
      <c r="M21" s="27">
        <f t="shared" ref="M21:N21" si="4">M23</f>
        <v>80000</v>
      </c>
      <c r="N21" s="27">
        <f t="shared" si="4"/>
        <v>80000</v>
      </c>
      <c r="O21" s="47"/>
    </row>
    <row r="22" spans="1:15" ht="15.6">
      <c r="A22" s="92"/>
      <c r="B22" s="108"/>
      <c r="C22" s="70" t="s">
        <v>51</v>
      </c>
      <c r="D22" s="38"/>
      <c r="E22" s="38"/>
      <c r="F22" s="38"/>
      <c r="G22" s="38"/>
      <c r="H22" s="38"/>
      <c r="I22" s="23"/>
      <c r="J22" s="23"/>
      <c r="K22" s="23"/>
      <c r="L22" s="22"/>
      <c r="M22" s="37"/>
      <c r="N22" s="37"/>
      <c r="O22" s="47"/>
    </row>
    <row r="23" spans="1:15" ht="109.8" customHeight="1">
      <c r="A23" s="92"/>
      <c r="B23" s="108"/>
      <c r="C23" s="79" t="s">
        <v>17</v>
      </c>
      <c r="D23" s="83" t="s">
        <v>66</v>
      </c>
      <c r="E23" s="34" t="s">
        <v>15</v>
      </c>
      <c r="F23" s="34" t="s">
        <v>16</v>
      </c>
      <c r="G23" s="76" t="s">
        <v>34</v>
      </c>
      <c r="H23" s="38">
        <v>810</v>
      </c>
      <c r="I23" s="23">
        <v>0</v>
      </c>
      <c r="J23" s="23">
        <f>J25</f>
        <v>0</v>
      </c>
      <c r="K23" s="27">
        <v>100000</v>
      </c>
      <c r="L23" s="27">
        <v>97000</v>
      </c>
      <c r="M23" s="29">
        <v>80000</v>
      </c>
      <c r="N23" s="29">
        <v>80000</v>
      </c>
      <c r="O23" s="4"/>
    </row>
    <row r="24" spans="1:15" s="13" customFormat="1" ht="0.6" hidden="1" customHeight="1">
      <c r="A24" s="80"/>
      <c r="B24" s="80"/>
      <c r="C24" s="70"/>
      <c r="D24" s="54"/>
      <c r="E24" s="54"/>
      <c r="F24" s="54"/>
      <c r="G24" s="54"/>
      <c r="H24" s="54"/>
      <c r="I24" s="54"/>
      <c r="J24" s="54"/>
      <c r="K24" s="54"/>
      <c r="L24" s="54"/>
      <c r="M24" s="60"/>
      <c r="N24" s="60"/>
      <c r="O24" s="3"/>
    </row>
    <row r="25" spans="1:15" s="13" customFormat="1" ht="15.6" hidden="1">
      <c r="A25" s="80"/>
      <c r="B25" s="80"/>
      <c r="C25" s="70"/>
      <c r="D25" s="54"/>
      <c r="E25" s="54"/>
      <c r="F25" s="54"/>
      <c r="G25" s="54"/>
      <c r="H25" s="54"/>
      <c r="I25" s="54"/>
      <c r="J25" s="54"/>
      <c r="K25" s="54"/>
      <c r="L25" s="54"/>
      <c r="M25" s="60"/>
      <c r="N25" s="60"/>
      <c r="O25" s="3"/>
    </row>
    <row r="26" spans="1:15" s="13" customFormat="1" ht="39.6" hidden="1" customHeight="1">
      <c r="A26" s="80"/>
      <c r="B26" s="80"/>
      <c r="C26" s="70"/>
      <c r="D26" s="54"/>
      <c r="E26" s="54"/>
      <c r="F26" s="54"/>
      <c r="G26" s="54"/>
      <c r="H26" s="54"/>
      <c r="I26" s="54"/>
      <c r="J26" s="54"/>
      <c r="K26" s="54"/>
      <c r="L26" s="54"/>
      <c r="M26" s="60"/>
      <c r="N26" s="60"/>
      <c r="O26" s="3"/>
    </row>
    <row r="27" spans="1:15" s="13" customFormat="1" ht="31.2" hidden="1" customHeight="1">
      <c r="A27" s="91" t="s">
        <v>39</v>
      </c>
      <c r="B27" s="89" t="s">
        <v>40</v>
      </c>
      <c r="C27" s="70" t="s">
        <v>28</v>
      </c>
      <c r="D27" s="81" t="s">
        <v>41</v>
      </c>
      <c r="E27" s="34" t="s">
        <v>20</v>
      </c>
      <c r="F27" s="34" t="s">
        <v>20</v>
      </c>
      <c r="G27" s="81" t="s">
        <v>41</v>
      </c>
      <c r="H27" s="34" t="s">
        <v>20</v>
      </c>
      <c r="I27" s="24"/>
      <c r="J27" s="23"/>
      <c r="K27" s="61">
        <v>400000</v>
      </c>
      <c r="L27" s="23">
        <v>0</v>
      </c>
      <c r="M27" s="23"/>
      <c r="N27" s="23"/>
      <c r="O27" s="3"/>
    </row>
    <row r="28" spans="1:15" s="13" customFormat="1" ht="22.95" hidden="1" customHeight="1">
      <c r="A28" s="92"/>
      <c r="B28" s="89"/>
      <c r="C28" s="70" t="s">
        <v>51</v>
      </c>
      <c r="D28" s="38"/>
      <c r="E28" s="38"/>
      <c r="F28" s="38"/>
      <c r="G28" s="38"/>
      <c r="H28" s="38"/>
      <c r="I28" s="24"/>
      <c r="J28" s="23"/>
      <c r="K28" s="23"/>
      <c r="L28" s="22"/>
      <c r="M28" s="38"/>
      <c r="N28" s="38"/>
      <c r="O28" s="3"/>
    </row>
    <row r="29" spans="1:15" s="13" customFormat="1" ht="28.2" hidden="1" customHeight="1">
      <c r="A29" s="92"/>
      <c r="B29" s="89"/>
      <c r="C29" s="79" t="s">
        <v>17</v>
      </c>
      <c r="D29" s="82" t="s">
        <v>41</v>
      </c>
      <c r="E29" s="34" t="s">
        <v>15</v>
      </c>
      <c r="F29" s="34" t="s">
        <v>16</v>
      </c>
      <c r="G29" s="82" t="s">
        <v>41</v>
      </c>
      <c r="H29" s="38">
        <v>240</v>
      </c>
      <c r="I29" s="24"/>
      <c r="J29" s="23"/>
      <c r="K29" s="61">
        <v>400000</v>
      </c>
      <c r="L29" s="23">
        <v>0</v>
      </c>
      <c r="M29" s="23"/>
      <c r="N29" s="23"/>
      <c r="O29" s="3"/>
    </row>
    <row r="30" spans="1:15" ht="28.5" customHeight="1">
      <c r="A30" s="97" t="s">
        <v>1</v>
      </c>
      <c r="B30" s="97" t="s">
        <v>18</v>
      </c>
      <c r="C30" s="69" t="s">
        <v>28</v>
      </c>
      <c r="D30" s="83" t="s">
        <v>31</v>
      </c>
      <c r="E30" s="34" t="s">
        <v>20</v>
      </c>
      <c r="F30" s="34" t="s">
        <v>20</v>
      </c>
      <c r="G30" s="83" t="s">
        <v>31</v>
      </c>
      <c r="H30" s="34" t="s">
        <v>20</v>
      </c>
      <c r="I30" s="22">
        <v>4917809</v>
      </c>
      <c r="J30" s="22">
        <v>4769573.3099999996</v>
      </c>
      <c r="K30" s="22">
        <f>K34+K38+K47</f>
        <v>3241698.96</v>
      </c>
      <c r="L30" s="22">
        <f t="shared" ref="L30" si="5">L34+L38+L47</f>
        <v>3225236.74</v>
      </c>
      <c r="M30" s="27">
        <v>1858709</v>
      </c>
      <c r="N30" s="27">
        <v>1858709</v>
      </c>
      <c r="O30" s="77"/>
    </row>
    <row r="31" spans="1:15" ht="15.6">
      <c r="A31" s="97"/>
      <c r="B31" s="97"/>
      <c r="C31" s="71" t="s">
        <v>51</v>
      </c>
      <c r="D31" s="35"/>
      <c r="E31" s="36"/>
      <c r="F31" s="36"/>
      <c r="G31" s="35"/>
      <c r="H31" s="36"/>
      <c r="I31" s="32"/>
      <c r="J31" s="32"/>
      <c r="K31" s="22"/>
      <c r="L31" s="22"/>
      <c r="M31" s="36"/>
      <c r="N31" s="36"/>
      <c r="O31" s="52"/>
    </row>
    <row r="32" spans="1:15" ht="27" customHeight="1">
      <c r="A32" s="97"/>
      <c r="B32" s="97"/>
      <c r="C32" s="78" t="s">
        <v>17</v>
      </c>
      <c r="D32" s="83" t="s">
        <v>31</v>
      </c>
      <c r="E32" s="34" t="s">
        <v>15</v>
      </c>
      <c r="F32" s="34" t="s">
        <v>20</v>
      </c>
      <c r="G32" s="83" t="s">
        <v>31</v>
      </c>
      <c r="H32" s="34" t="s">
        <v>20</v>
      </c>
      <c r="I32" s="22">
        <v>4917809</v>
      </c>
      <c r="J32" s="22">
        <v>4769573.3099999996</v>
      </c>
      <c r="K32" s="22">
        <f>K36+K37+K40+K49</f>
        <v>3241698.96</v>
      </c>
      <c r="L32" s="22">
        <f t="shared" ref="L32:N32" si="6">L36+L37+L40+L49</f>
        <v>3225236.74</v>
      </c>
      <c r="M32" s="25">
        <f t="shared" si="6"/>
        <v>1858709</v>
      </c>
      <c r="N32" s="25">
        <f t="shared" si="6"/>
        <v>1858709</v>
      </c>
      <c r="O32" s="77"/>
    </row>
    <row r="33" spans="1:15" ht="29.25" hidden="1" customHeight="1">
      <c r="A33" s="48"/>
      <c r="B33" s="46"/>
      <c r="C33" s="79"/>
      <c r="D33" s="39"/>
      <c r="E33" s="34"/>
      <c r="F33" s="34"/>
      <c r="G33" s="39"/>
      <c r="H33" s="38"/>
      <c r="I33" s="23"/>
      <c r="J33" s="23"/>
      <c r="K33" s="23"/>
      <c r="L33" s="22"/>
      <c r="M33" s="62"/>
      <c r="N33" s="62"/>
      <c r="O33" s="5"/>
    </row>
    <row r="34" spans="1:15" ht="35.25" customHeight="1">
      <c r="A34" s="91" t="s">
        <v>6</v>
      </c>
      <c r="B34" s="108" t="s">
        <v>67</v>
      </c>
      <c r="C34" s="70" t="s">
        <v>28</v>
      </c>
      <c r="D34" s="44" t="s">
        <v>35</v>
      </c>
      <c r="E34" s="34" t="s">
        <v>20</v>
      </c>
      <c r="F34" s="34" t="s">
        <v>20</v>
      </c>
      <c r="G34" s="83" t="s">
        <v>31</v>
      </c>
      <c r="H34" s="34" t="s">
        <v>20</v>
      </c>
      <c r="I34" s="23" t="s">
        <v>61</v>
      </c>
      <c r="J34" s="23">
        <v>0</v>
      </c>
      <c r="K34" s="27">
        <f>K36+K37</f>
        <v>3021350</v>
      </c>
      <c r="L34" s="27">
        <f>L36+L37</f>
        <v>3010407.14</v>
      </c>
      <c r="M34" s="27">
        <v>0</v>
      </c>
      <c r="N34" s="27">
        <v>0</v>
      </c>
      <c r="O34" s="5"/>
    </row>
    <row r="35" spans="1:15" ht="15.6">
      <c r="A35" s="92"/>
      <c r="B35" s="108"/>
      <c r="C35" s="70" t="s">
        <v>51</v>
      </c>
      <c r="D35" s="39"/>
      <c r="E35" s="34"/>
      <c r="F35" s="34"/>
      <c r="G35" s="39"/>
      <c r="H35" s="38"/>
      <c r="I35" s="23"/>
      <c r="J35" s="23"/>
      <c r="K35" s="23"/>
      <c r="L35" s="22"/>
      <c r="M35" s="62"/>
      <c r="N35" s="62"/>
      <c r="O35" s="5"/>
    </row>
    <row r="36" spans="1:15" ht="23.25" customHeight="1">
      <c r="A36" s="92"/>
      <c r="B36" s="108"/>
      <c r="C36" s="88" t="s">
        <v>17</v>
      </c>
      <c r="D36" s="44" t="s">
        <v>35</v>
      </c>
      <c r="E36" s="34" t="s">
        <v>15</v>
      </c>
      <c r="F36" s="34" t="s">
        <v>16</v>
      </c>
      <c r="G36" s="39"/>
      <c r="H36" s="38">
        <v>120</v>
      </c>
      <c r="I36" s="22">
        <v>0</v>
      </c>
      <c r="J36" s="22">
        <v>0</v>
      </c>
      <c r="K36" s="45">
        <v>116040</v>
      </c>
      <c r="L36" s="45">
        <v>113298.14</v>
      </c>
      <c r="M36" s="109">
        <v>0</v>
      </c>
      <c r="N36" s="109">
        <v>0</v>
      </c>
      <c r="O36" s="5"/>
    </row>
    <row r="37" spans="1:15" ht="23.25" customHeight="1">
      <c r="A37" s="92"/>
      <c r="B37" s="108"/>
      <c r="C37" s="88"/>
      <c r="D37" s="44" t="s">
        <v>35</v>
      </c>
      <c r="E37" s="34" t="s">
        <v>15</v>
      </c>
      <c r="F37" s="34" t="s">
        <v>16</v>
      </c>
      <c r="G37" s="39"/>
      <c r="H37" s="34" t="s">
        <v>68</v>
      </c>
      <c r="I37" s="22">
        <v>1620600</v>
      </c>
      <c r="J37" s="22">
        <v>1620600</v>
      </c>
      <c r="K37" s="45">
        <v>2905310</v>
      </c>
      <c r="L37" s="45">
        <v>2897109</v>
      </c>
      <c r="M37" s="45">
        <v>1592500</v>
      </c>
      <c r="N37" s="45">
        <v>1592500</v>
      </c>
      <c r="O37" s="5"/>
    </row>
    <row r="38" spans="1:15" ht="31.5" customHeight="1">
      <c r="A38" s="91" t="s">
        <v>62</v>
      </c>
      <c r="B38" s="89" t="s">
        <v>53</v>
      </c>
      <c r="C38" s="70" t="s">
        <v>28</v>
      </c>
      <c r="D38" s="76" t="s">
        <v>36</v>
      </c>
      <c r="E38" s="34" t="s">
        <v>20</v>
      </c>
      <c r="F38" s="34" t="s">
        <v>20</v>
      </c>
      <c r="G38" s="76" t="s">
        <v>36</v>
      </c>
      <c r="H38" s="34" t="s">
        <v>20</v>
      </c>
      <c r="I38" s="27">
        <v>168973.31</v>
      </c>
      <c r="J38" s="27">
        <v>20737.62</v>
      </c>
      <c r="K38" s="27">
        <f>K40</f>
        <v>68639.960000000006</v>
      </c>
      <c r="L38" s="27">
        <f t="shared" ref="L38:N38" si="7">L40</f>
        <v>63120.6</v>
      </c>
      <c r="M38" s="27">
        <f t="shared" si="7"/>
        <v>114500</v>
      </c>
      <c r="N38" s="27">
        <f t="shared" si="7"/>
        <v>114500</v>
      </c>
      <c r="O38" s="5"/>
    </row>
    <row r="39" spans="1:15" ht="15.6">
      <c r="A39" s="92"/>
      <c r="B39" s="89"/>
      <c r="C39" s="70" t="s">
        <v>51</v>
      </c>
      <c r="D39" s="40"/>
      <c r="E39" s="22"/>
      <c r="F39" s="22"/>
      <c r="G39" s="40"/>
      <c r="H39" s="22"/>
      <c r="I39" s="23"/>
      <c r="J39" s="23"/>
      <c r="K39" s="23"/>
      <c r="L39" s="63"/>
      <c r="M39" s="24"/>
      <c r="N39" s="24"/>
      <c r="O39" s="5"/>
    </row>
    <row r="40" spans="1:15" ht="30" customHeight="1">
      <c r="A40" s="92"/>
      <c r="B40" s="89"/>
      <c r="C40" s="79" t="s">
        <v>17</v>
      </c>
      <c r="D40" s="76" t="s">
        <v>36</v>
      </c>
      <c r="E40" s="34" t="s">
        <v>15</v>
      </c>
      <c r="F40" s="34" t="s">
        <v>16</v>
      </c>
      <c r="G40" s="76" t="s">
        <v>36</v>
      </c>
      <c r="H40" s="38">
        <v>240</v>
      </c>
      <c r="I40" s="27">
        <v>168973.31</v>
      </c>
      <c r="J40" s="27">
        <v>20737.62</v>
      </c>
      <c r="K40" s="27">
        <v>68639.960000000006</v>
      </c>
      <c r="L40" s="27">
        <v>63120.6</v>
      </c>
      <c r="M40" s="27">
        <v>114500</v>
      </c>
      <c r="N40" s="27">
        <v>114500</v>
      </c>
      <c r="O40" s="5"/>
    </row>
    <row r="41" spans="1:15" ht="15.6" hidden="1">
      <c r="A41" s="91" t="s">
        <v>22</v>
      </c>
      <c r="B41" s="89"/>
      <c r="C41" s="70"/>
      <c r="D41" s="76"/>
      <c r="E41" s="34"/>
      <c r="F41" s="34"/>
      <c r="G41" s="76"/>
      <c r="H41" s="34"/>
      <c r="I41" s="23"/>
      <c r="J41" s="23"/>
      <c r="K41" s="27"/>
      <c r="L41" s="27"/>
      <c r="M41" s="23"/>
      <c r="N41" s="23"/>
      <c r="O41" s="5"/>
    </row>
    <row r="42" spans="1:15" ht="15.6" hidden="1">
      <c r="A42" s="92"/>
      <c r="B42" s="89"/>
      <c r="C42" s="70"/>
      <c r="D42" s="34"/>
      <c r="E42" s="34"/>
      <c r="F42" s="38"/>
      <c r="G42" s="34"/>
      <c r="H42" s="34"/>
      <c r="I42" s="23"/>
      <c r="J42" s="23"/>
      <c r="K42" s="23"/>
      <c r="L42" s="22"/>
      <c r="M42" s="24"/>
      <c r="N42" s="24"/>
      <c r="O42" s="5"/>
    </row>
    <row r="43" spans="1:15" ht="15.6" hidden="1">
      <c r="A43" s="92"/>
      <c r="B43" s="89"/>
      <c r="C43" s="79"/>
      <c r="D43" s="76"/>
      <c r="E43" s="34"/>
      <c r="F43" s="38"/>
      <c r="G43" s="76"/>
      <c r="H43" s="38"/>
      <c r="I43" s="23"/>
      <c r="J43" s="23"/>
      <c r="K43" s="23"/>
      <c r="L43" s="23"/>
      <c r="M43" s="23"/>
      <c r="N43" s="23"/>
      <c r="O43" s="5"/>
    </row>
    <row r="44" spans="1:15" ht="46.5" hidden="1" customHeight="1">
      <c r="A44" s="91" t="s">
        <v>38</v>
      </c>
      <c r="B44" s="89"/>
      <c r="C44" s="70"/>
      <c r="D44" s="76"/>
      <c r="E44" s="34"/>
      <c r="F44" s="34"/>
      <c r="G44" s="76"/>
      <c r="H44" s="34"/>
      <c r="I44" s="23"/>
      <c r="J44" s="23"/>
      <c r="K44" s="23"/>
      <c r="L44" s="23"/>
      <c r="M44" s="23"/>
      <c r="N44" s="23"/>
      <c r="O44" s="5"/>
    </row>
    <row r="45" spans="1:15" ht="15.6" hidden="1">
      <c r="A45" s="92"/>
      <c r="B45" s="89"/>
      <c r="C45" s="70"/>
      <c r="D45" s="65"/>
      <c r="E45" s="34"/>
      <c r="F45" s="38"/>
      <c r="G45" s="65"/>
      <c r="H45" s="34"/>
      <c r="I45" s="23"/>
      <c r="J45" s="23"/>
      <c r="K45" s="23"/>
      <c r="L45" s="22"/>
      <c r="M45" s="23"/>
      <c r="N45" s="23"/>
      <c r="O45" s="5"/>
    </row>
    <row r="46" spans="1:15" ht="28.5" hidden="1" customHeight="1">
      <c r="A46" s="92"/>
      <c r="B46" s="89"/>
      <c r="C46" s="79"/>
      <c r="D46" s="76"/>
      <c r="E46" s="34"/>
      <c r="F46" s="38"/>
      <c r="G46" s="76"/>
      <c r="H46" s="38"/>
      <c r="I46" s="23"/>
      <c r="J46" s="23"/>
      <c r="K46" s="23"/>
      <c r="L46" s="23"/>
      <c r="M46" s="23"/>
      <c r="N46" s="23"/>
      <c r="O46" s="5"/>
    </row>
    <row r="47" spans="1:15" ht="28.5" customHeight="1">
      <c r="A47" s="91" t="s">
        <v>7</v>
      </c>
      <c r="B47" s="89" t="s">
        <v>56</v>
      </c>
      <c r="C47" s="70" t="s">
        <v>28</v>
      </c>
      <c r="D47" s="84" t="s">
        <v>57</v>
      </c>
      <c r="E47" s="34" t="s">
        <v>20</v>
      </c>
      <c r="F47" s="34" t="s">
        <v>20</v>
      </c>
      <c r="G47" s="76" t="s">
        <v>36</v>
      </c>
      <c r="H47" s="34" t="s">
        <v>20</v>
      </c>
      <c r="I47" s="27">
        <v>148235.69</v>
      </c>
      <c r="J47" s="27">
        <v>148235.69</v>
      </c>
      <c r="K47" s="27">
        <f>K49</f>
        <v>151709</v>
      </c>
      <c r="L47" s="27">
        <f t="shared" ref="L47:N47" si="8">L49</f>
        <v>151709</v>
      </c>
      <c r="M47" s="27">
        <f t="shared" si="8"/>
        <v>151709</v>
      </c>
      <c r="N47" s="27">
        <f t="shared" si="8"/>
        <v>151709</v>
      </c>
      <c r="O47" s="5"/>
    </row>
    <row r="48" spans="1:15" ht="28.5" customHeight="1">
      <c r="A48" s="92"/>
      <c r="B48" s="89"/>
      <c r="C48" s="70" t="s">
        <v>51</v>
      </c>
      <c r="D48" s="76"/>
      <c r="E48" s="34"/>
      <c r="F48" s="38"/>
      <c r="G48" s="76"/>
      <c r="H48" s="38"/>
      <c r="I48" s="23"/>
      <c r="J48" s="23"/>
      <c r="K48" s="23"/>
      <c r="L48" s="23"/>
      <c r="M48" s="23"/>
      <c r="N48" s="23"/>
      <c r="O48" s="5"/>
    </row>
    <row r="49" spans="1:15" ht="28.5" customHeight="1">
      <c r="A49" s="92"/>
      <c r="B49" s="89"/>
      <c r="C49" s="79" t="s">
        <v>17</v>
      </c>
      <c r="D49" s="84" t="s">
        <v>57</v>
      </c>
      <c r="E49" s="34" t="s">
        <v>15</v>
      </c>
      <c r="F49" s="34" t="s">
        <v>16</v>
      </c>
      <c r="G49" s="84" t="s">
        <v>58</v>
      </c>
      <c r="H49" s="38">
        <v>244</v>
      </c>
      <c r="I49" s="27">
        <v>148235.69</v>
      </c>
      <c r="J49" s="27">
        <v>148235.69</v>
      </c>
      <c r="K49" s="27">
        <v>151709</v>
      </c>
      <c r="L49" s="27">
        <v>151709</v>
      </c>
      <c r="M49" s="27">
        <v>151709</v>
      </c>
      <c r="N49" s="27">
        <v>151709</v>
      </c>
      <c r="O49" s="5"/>
    </row>
    <row r="50" spans="1:15" ht="28.5" customHeight="1">
      <c r="A50" s="101" t="s">
        <v>2</v>
      </c>
      <c r="B50" s="94" t="s">
        <v>19</v>
      </c>
      <c r="C50" s="72" t="s">
        <v>28</v>
      </c>
      <c r="D50" s="85" t="s">
        <v>37</v>
      </c>
      <c r="E50" s="41" t="s">
        <v>20</v>
      </c>
      <c r="F50" s="41" t="s">
        <v>20</v>
      </c>
      <c r="G50" s="85" t="s">
        <v>37</v>
      </c>
      <c r="H50" s="41" t="s">
        <v>20</v>
      </c>
      <c r="I50" s="45">
        <v>9597101</v>
      </c>
      <c r="J50" s="45">
        <v>9597101</v>
      </c>
      <c r="K50" s="45">
        <f>K52</f>
        <v>12314048</v>
      </c>
      <c r="L50" s="45">
        <f t="shared" ref="L50:N50" si="9">L52</f>
        <v>12291352.85</v>
      </c>
      <c r="M50" s="27">
        <f t="shared" si="9"/>
        <v>9844048</v>
      </c>
      <c r="N50" s="27">
        <f t="shared" si="9"/>
        <v>9844048</v>
      </c>
      <c r="O50" s="5"/>
    </row>
    <row r="51" spans="1:15" ht="21" customHeight="1">
      <c r="A51" s="101"/>
      <c r="B51" s="94"/>
      <c r="C51" s="70" t="s">
        <v>51</v>
      </c>
      <c r="D51" s="42"/>
      <c r="E51" s="43"/>
      <c r="F51" s="43"/>
      <c r="G51" s="42"/>
      <c r="H51" s="43"/>
      <c r="I51" s="30"/>
      <c r="J51" s="30"/>
      <c r="K51" s="25"/>
      <c r="L51" s="25"/>
      <c r="M51" s="59"/>
      <c r="N51" s="59"/>
      <c r="O51" s="5"/>
    </row>
    <row r="52" spans="1:15" ht="43.2" customHeight="1">
      <c r="A52" s="101"/>
      <c r="B52" s="94"/>
      <c r="C52" s="86" t="s">
        <v>17</v>
      </c>
      <c r="D52" s="85" t="s">
        <v>37</v>
      </c>
      <c r="E52" s="41" t="s">
        <v>15</v>
      </c>
      <c r="F52" s="41" t="s">
        <v>20</v>
      </c>
      <c r="G52" s="85" t="s">
        <v>37</v>
      </c>
      <c r="H52" s="41" t="s">
        <v>20</v>
      </c>
      <c r="I52" s="45">
        <v>9597101</v>
      </c>
      <c r="J52" s="45">
        <v>9597101</v>
      </c>
      <c r="K52" s="45">
        <f>K55+K58+K61</f>
        <v>12314048</v>
      </c>
      <c r="L52" s="45">
        <f t="shared" ref="L52:N52" si="10">L55+L58+L61</f>
        <v>12291352.85</v>
      </c>
      <c r="M52" s="27">
        <f t="shared" si="10"/>
        <v>9844048</v>
      </c>
      <c r="N52" s="27">
        <f t="shared" si="10"/>
        <v>9844048</v>
      </c>
      <c r="O52" s="5"/>
    </row>
    <row r="53" spans="1:15" ht="43.5" customHeight="1">
      <c r="A53" s="91" t="s">
        <v>8</v>
      </c>
      <c r="B53" s="91" t="s">
        <v>24</v>
      </c>
      <c r="C53" s="72" t="s">
        <v>28</v>
      </c>
      <c r="D53" s="87" t="s">
        <v>43</v>
      </c>
      <c r="E53" s="41" t="s">
        <v>20</v>
      </c>
      <c r="F53" s="41" t="s">
        <v>20</v>
      </c>
      <c r="G53" s="87" t="s">
        <v>43</v>
      </c>
      <c r="H53" s="41" t="s">
        <v>20</v>
      </c>
      <c r="I53" s="110">
        <v>9597101</v>
      </c>
      <c r="J53" s="110">
        <v>9597101</v>
      </c>
      <c r="K53" s="27">
        <f>K55</f>
        <v>9844048</v>
      </c>
      <c r="L53" s="27">
        <f t="shared" ref="L53:N53" si="11">L55</f>
        <v>9844048</v>
      </c>
      <c r="M53" s="27">
        <f t="shared" si="11"/>
        <v>9844048</v>
      </c>
      <c r="N53" s="27">
        <f t="shared" si="11"/>
        <v>9844048</v>
      </c>
      <c r="O53" s="15"/>
    </row>
    <row r="54" spans="1:15" ht="20.25" customHeight="1">
      <c r="A54" s="92"/>
      <c r="B54" s="94"/>
      <c r="C54" s="70" t="s">
        <v>51</v>
      </c>
      <c r="D54" s="35"/>
      <c r="E54" s="43"/>
      <c r="F54" s="43"/>
      <c r="G54" s="35"/>
      <c r="H54" s="43"/>
      <c r="I54" s="31"/>
      <c r="J54" s="31"/>
      <c r="K54" s="25"/>
      <c r="L54" s="25"/>
      <c r="M54" s="42"/>
      <c r="N54" s="42"/>
      <c r="O54" s="52"/>
    </row>
    <row r="55" spans="1:15" ht="31.95" customHeight="1">
      <c r="A55" s="92"/>
      <c r="B55" s="94"/>
      <c r="C55" s="86" t="s">
        <v>17</v>
      </c>
      <c r="D55" s="87" t="s">
        <v>43</v>
      </c>
      <c r="E55" s="41" t="s">
        <v>15</v>
      </c>
      <c r="F55" s="41" t="s">
        <v>45</v>
      </c>
      <c r="G55" s="87" t="s">
        <v>43</v>
      </c>
      <c r="H55" s="41" t="s">
        <v>59</v>
      </c>
      <c r="I55" s="110">
        <v>9597101</v>
      </c>
      <c r="J55" s="110">
        <v>9597101</v>
      </c>
      <c r="K55" s="27">
        <v>9844048</v>
      </c>
      <c r="L55" s="27">
        <v>9844048</v>
      </c>
      <c r="M55" s="25">
        <v>9844048</v>
      </c>
      <c r="N55" s="25">
        <v>9844048</v>
      </c>
      <c r="O55" s="52"/>
    </row>
    <row r="56" spans="1:15" s="64" customFormat="1" ht="43.5" customHeight="1">
      <c r="A56" s="108" t="s">
        <v>26</v>
      </c>
      <c r="B56" s="108" t="s">
        <v>69</v>
      </c>
      <c r="C56" s="71" t="s">
        <v>28</v>
      </c>
      <c r="D56" s="87" t="s">
        <v>70</v>
      </c>
      <c r="E56" s="34" t="s">
        <v>20</v>
      </c>
      <c r="F56" s="34" t="s">
        <v>20</v>
      </c>
      <c r="G56" s="87" t="s">
        <v>43</v>
      </c>
      <c r="H56" s="34" t="s">
        <v>20</v>
      </c>
      <c r="I56" s="110">
        <f>I58</f>
        <v>0</v>
      </c>
      <c r="J56" s="110">
        <f t="shared" ref="J56:N56" si="12">J58</f>
        <v>0</v>
      </c>
      <c r="K56" s="110">
        <f t="shared" si="12"/>
        <v>2080000</v>
      </c>
      <c r="L56" s="110">
        <f t="shared" si="12"/>
        <v>2057304.85</v>
      </c>
      <c r="M56" s="110">
        <f t="shared" si="12"/>
        <v>0</v>
      </c>
      <c r="N56" s="110">
        <f t="shared" si="12"/>
        <v>0</v>
      </c>
      <c r="O56" s="111"/>
    </row>
    <row r="57" spans="1:15" s="64" customFormat="1" ht="20.25" customHeight="1">
      <c r="A57" s="112"/>
      <c r="B57" s="97"/>
      <c r="C57" s="71" t="s">
        <v>51</v>
      </c>
      <c r="D57" s="35"/>
      <c r="E57" s="36"/>
      <c r="F57" s="36"/>
      <c r="G57" s="35"/>
      <c r="H57" s="36"/>
      <c r="I57" s="113"/>
      <c r="J57" s="113"/>
      <c r="K57" s="22"/>
      <c r="L57" s="22"/>
      <c r="M57" s="35"/>
      <c r="N57" s="35"/>
      <c r="O57" s="56"/>
    </row>
    <row r="58" spans="1:15" s="64" customFormat="1" ht="31.95" customHeight="1">
      <c r="A58" s="112"/>
      <c r="B58" s="97"/>
      <c r="C58" s="78" t="s">
        <v>17</v>
      </c>
      <c r="D58" s="87" t="s">
        <v>70</v>
      </c>
      <c r="E58" s="34" t="s">
        <v>15</v>
      </c>
      <c r="F58" s="34" t="s">
        <v>45</v>
      </c>
      <c r="G58" s="87"/>
      <c r="H58" s="34" t="s">
        <v>59</v>
      </c>
      <c r="I58" s="110">
        <v>0</v>
      </c>
      <c r="J58" s="110">
        <v>0</v>
      </c>
      <c r="K58" s="45">
        <v>2080000</v>
      </c>
      <c r="L58" s="45">
        <v>2057304.85</v>
      </c>
      <c r="M58" s="22">
        <v>0</v>
      </c>
      <c r="N58" s="22">
        <v>0</v>
      </c>
      <c r="O58" s="56"/>
    </row>
    <row r="59" spans="1:15" s="64" customFormat="1" ht="43.5" customHeight="1">
      <c r="A59" s="108" t="s">
        <v>71</v>
      </c>
      <c r="B59" s="108" t="s">
        <v>72</v>
      </c>
      <c r="C59" s="71" t="s">
        <v>28</v>
      </c>
      <c r="D59" s="87" t="s">
        <v>70</v>
      </c>
      <c r="E59" s="34" t="s">
        <v>20</v>
      </c>
      <c r="F59" s="34" t="s">
        <v>20</v>
      </c>
      <c r="G59" s="87" t="s">
        <v>43</v>
      </c>
      <c r="H59" s="34" t="s">
        <v>20</v>
      </c>
      <c r="I59" s="110">
        <f>I61</f>
        <v>0</v>
      </c>
      <c r="J59" s="110">
        <f t="shared" ref="J59:N59" si="13">J61</f>
        <v>0</v>
      </c>
      <c r="K59" s="110">
        <f t="shared" si="13"/>
        <v>390000</v>
      </c>
      <c r="L59" s="110">
        <f t="shared" si="13"/>
        <v>390000</v>
      </c>
      <c r="M59" s="110">
        <f t="shared" si="13"/>
        <v>0</v>
      </c>
      <c r="N59" s="110">
        <f t="shared" si="13"/>
        <v>0</v>
      </c>
      <c r="O59" s="111"/>
    </row>
    <row r="60" spans="1:15" s="64" customFormat="1" ht="20.25" customHeight="1">
      <c r="A60" s="112"/>
      <c r="B60" s="97"/>
      <c r="C60" s="71" t="s">
        <v>51</v>
      </c>
      <c r="D60" s="35"/>
      <c r="E60" s="36"/>
      <c r="F60" s="36"/>
      <c r="G60" s="35"/>
      <c r="H60" s="36"/>
      <c r="I60" s="113"/>
      <c r="J60" s="113"/>
      <c r="K60" s="22"/>
      <c r="L60" s="22"/>
      <c r="M60" s="35"/>
      <c r="N60" s="35"/>
      <c r="O60" s="56"/>
    </row>
    <row r="61" spans="1:15" s="64" customFormat="1" ht="31.95" customHeight="1">
      <c r="A61" s="112"/>
      <c r="B61" s="97"/>
      <c r="C61" s="78" t="s">
        <v>17</v>
      </c>
      <c r="D61" s="87" t="s">
        <v>73</v>
      </c>
      <c r="E61" s="34" t="s">
        <v>15</v>
      </c>
      <c r="F61" s="34" t="s">
        <v>45</v>
      </c>
      <c r="G61" s="87"/>
      <c r="H61" s="34" t="s">
        <v>68</v>
      </c>
      <c r="I61" s="110">
        <v>0</v>
      </c>
      <c r="J61" s="110">
        <v>0</v>
      </c>
      <c r="K61" s="45">
        <v>390000</v>
      </c>
      <c r="L61" s="45">
        <v>390000</v>
      </c>
      <c r="M61" s="22">
        <v>0</v>
      </c>
      <c r="N61" s="22">
        <v>0</v>
      </c>
      <c r="O61" s="56"/>
    </row>
    <row r="62" spans="1:15" s="66" customFormat="1" ht="50.25" customHeight="1">
      <c r="B62" s="66" t="s">
        <v>63</v>
      </c>
      <c r="C62" s="73"/>
      <c r="D62" s="66" t="s">
        <v>64</v>
      </c>
    </row>
    <row r="63" spans="1:15" s="6" customFormat="1" ht="21.6" customHeight="1">
      <c r="A63" s="12"/>
      <c r="B63" s="17"/>
      <c r="C63" s="17"/>
      <c r="D63" s="17"/>
      <c r="E63" s="17"/>
      <c r="F63" s="17"/>
      <c r="G63" s="17"/>
      <c r="H63" s="17"/>
      <c r="I63" s="17"/>
      <c r="J63" s="18"/>
      <c r="K63" s="18"/>
      <c r="L63" s="19"/>
      <c r="M63" s="18"/>
      <c r="N63" s="18"/>
      <c r="O63" s="20"/>
    </row>
    <row r="64" spans="1:15" s="6" customFormat="1" ht="21.6" customHeight="1">
      <c r="A64" s="12"/>
      <c r="B64" s="17"/>
      <c r="C64" s="17"/>
      <c r="D64" s="17"/>
      <c r="E64" s="17"/>
      <c r="F64" s="17"/>
      <c r="G64" s="17"/>
      <c r="H64" s="17"/>
      <c r="I64" s="17"/>
      <c r="J64" s="18"/>
      <c r="K64" s="18"/>
      <c r="L64" s="19"/>
      <c r="M64" s="18"/>
      <c r="N64" s="18"/>
      <c r="O64" s="20"/>
    </row>
    <row r="65" spans="1:15" s="6" customFormat="1" ht="24" customHeight="1">
      <c r="A65" s="12"/>
      <c r="B65" s="96" t="s">
        <v>77</v>
      </c>
      <c r="C65" s="96"/>
      <c r="D65" s="96"/>
      <c r="E65" s="21"/>
      <c r="F65" s="21"/>
      <c r="G65" s="21"/>
      <c r="H65" s="21"/>
      <c r="I65" s="21"/>
      <c r="J65" s="18"/>
      <c r="K65" s="18"/>
      <c r="L65" s="19"/>
      <c r="M65" s="18"/>
      <c r="N65" s="18"/>
      <c r="O65" s="20"/>
    </row>
    <row r="66" spans="1:15" ht="41.25" customHeight="1">
      <c r="A66" s="2"/>
      <c r="B66" s="93" t="s">
        <v>44</v>
      </c>
      <c r="C66" s="93"/>
      <c r="D66" s="50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</row>
    <row r="67" spans="1:15" ht="17.399999999999999">
      <c r="A67" s="2"/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5" s="2" customFormat="1" ht="17.399999999999999">
      <c r="A68" s="1"/>
      <c r="C68" s="74"/>
      <c r="D68" s="9"/>
      <c r="K68" s="75"/>
      <c r="L68" s="14"/>
    </row>
    <row r="69" spans="1:15" s="2" customFormat="1">
      <c r="A69" s="1"/>
      <c r="C69" s="68"/>
      <c r="D69" s="1"/>
      <c r="L69" s="14"/>
    </row>
  </sheetData>
  <mergeCells count="47">
    <mergeCell ref="L1:M1"/>
    <mergeCell ref="A5:O5"/>
    <mergeCell ref="A6:A9"/>
    <mergeCell ref="B6:B9"/>
    <mergeCell ref="C6:C9"/>
    <mergeCell ref="I7:J8"/>
    <mergeCell ref="A50:A52"/>
    <mergeCell ref="B50:B52"/>
    <mergeCell ref="I6:N6"/>
    <mergeCell ref="M7:N8"/>
    <mergeCell ref="O6:O9"/>
    <mergeCell ref="K7:L7"/>
    <mergeCell ref="K8:K9"/>
    <mergeCell ref="D6:H8"/>
    <mergeCell ref="A27:A29"/>
    <mergeCell ref="B27:B29"/>
    <mergeCell ref="A10:A12"/>
    <mergeCell ref="B10:B12"/>
    <mergeCell ref="B21:B23"/>
    <mergeCell ref="B18:B20"/>
    <mergeCell ref="A18:A20"/>
    <mergeCell ref="A21:A23"/>
    <mergeCell ref="B13:B15"/>
    <mergeCell ref="A13:A15"/>
    <mergeCell ref="B30:B32"/>
    <mergeCell ref="A38:A40"/>
    <mergeCell ref="B38:B40"/>
    <mergeCell ref="A30:A32"/>
    <mergeCell ref="B41:B43"/>
    <mergeCell ref="A34:A37"/>
    <mergeCell ref="B34:B37"/>
    <mergeCell ref="C36:C37"/>
    <mergeCell ref="A59:A61"/>
    <mergeCell ref="B44:B46"/>
    <mergeCell ref="B67:K67"/>
    <mergeCell ref="A56:A58"/>
    <mergeCell ref="B56:B58"/>
    <mergeCell ref="A53:A55"/>
    <mergeCell ref="B59:B61"/>
    <mergeCell ref="B66:C66"/>
    <mergeCell ref="B53:B55"/>
    <mergeCell ref="E66:O66"/>
    <mergeCell ref="A44:A46"/>
    <mergeCell ref="B65:D65"/>
    <mergeCell ref="A47:A49"/>
    <mergeCell ref="B47:B49"/>
    <mergeCell ref="A41:A43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63" fitToHeight="10" orientation="landscape" r:id="rId1"/>
  <headerFooter differentFirst="1">
    <oddHeader>&amp;C&amp;P</oddHeader>
  </headerFooter>
  <rowBreaks count="1" manualBreakCount="1">
    <brk id="3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2021-04-07T07:19:14Z</cp:lastPrinted>
  <dcterms:created xsi:type="dcterms:W3CDTF">2013-08-29T03:03:58Z</dcterms:created>
  <dcterms:modified xsi:type="dcterms:W3CDTF">2021-04-07T07:20:45Z</dcterms:modified>
</cp:coreProperties>
</file>