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8" windowWidth="21072" windowHeight="9528"/>
  </bookViews>
  <sheets>
    <sheet name="прил8" sheetId="4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1" i="4"/>
  <c r="F11"/>
  <c r="G13"/>
  <c r="F13"/>
  <c r="G18"/>
  <c r="F18"/>
  <c r="F12"/>
  <c r="F23" l="1"/>
  <c r="F8"/>
  <c r="E23"/>
  <c r="D23"/>
  <c r="E22"/>
  <c r="D22"/>
  <c r="E17"/>
  <c r="E12" s="1"/>
  <c r="D17"/>
  <c r="E11"/>
  <c r="D11"/>
  <c r="E10"/>
  <c r="D10"/>
  <c r="G23"/>
  <c r="G10"/>
  <c r="E8" l="1"/>
  <c r="D8"/>
  <c r="D12"/>
  <c r="G12" l="1"/>
  <c r="G8" s="1"/>
</calcChain>
</file>

<file path=xl/sharedStrings.xml><?xml version="1.0" encoding="utf-8"?>
<sst xmlns="http://schemas.openxmlformats.org/spreadsheetml/2006/main" count="44" uniqueCount="28">
  <si>
    <t>План на год</t>
  </si>
  <si>
    <t>факт</t>
  </si>
  <si>
    <t xml:space="preserve">Муниципальная  программа   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</si>
  <si>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</si>
  <si>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 xml:space="preserve">всего  расходные обязательства       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</si>
  <si>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</si>
  <si>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</si>
  <si>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>"Энергосбережение и повышение энергетической эффективности ЗАТО Железногорск"</t>
  </si>
  <si>
    <t xml:space="preserve">в  том  числе </t>
  </si>
  <si>
    <t>федеральный бюджет</t>
  </si>
  <si>
    <t>краевой бюджет</t>
  </si>
  <si>
    <t>местный бюджет</t>
  </si>
  <si>
    <t>Примечание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</si>
  <si>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</si>
  <si>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Подпрограмма 1</t>
  </si>
  <si>
    <t>Подпрограмма 2</t>
  </si>
  <si>
    <t>Подпрограмма 3</t>
  </si>
  <si>
    <t>рублей</t>
  </si>
  <si>
    <t>Статус</t>
  </si>
  <si>
    <t>Нименование муниципальной программы, подпрограммы муниципальной программы</t>
  </si>
  <si>
    <t>Источники финансирования</t>
  </si>
  <si>
    <t>Разработчик</t>
  </si>
  <si>
    <t xml:space="preserve"> 2022(текущий год)          </t>
  </si>
  <si>
    <t>Факт</t>
  </si>
  <si>
    <t>Приложение № 8</t>
  </si>
  <si>
    <t xml:space="preserve"> 2023(текущий год)          </t>
  </si>
  <si>
    <t>Ю.П. Петрова</t>
  </si>
  <si>
    <t>отчетный период январь-декабрь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</si>
</sst>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4" fontId="3" fillId="0" borderId="1" xfId="1" applyNumberFormat="1" applyFont="1" applyFill="1" applyBorder="1" applyAlignment="1">
      <alignment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top" wrapText="1"/>
    </xf>
    <xf numFmtId="0" fontId="5" fillId="0" borderId="0" xfId="0" applyFont="1"/>
    <xf numFmtId="4" fontId="6" fillId="0" borderId="7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/>
    <xf numFmtId="0" fontId="2" fillId="0" borderId="0" xfId="0" applyFont="1"/>
    <xf numFmtId="0" fontId="2" fillId="0" borderId="1" xfId="0" applyFont="1" applyBorder="1"/>
    <xf numFmtId="4" fontId="2" fillId="0" borderId="0" xfId="0" applyNumberFormat="1" applyFont="1"/>
    <xf numFmtId="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2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4" fontId="0" fillId="0" borderId="1" xfId="0" applyNumberForma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 applyProtection="1">
      <alignment vertical="center"/>
      <protection locked="0"/>
    </xf>
    <xf numFmtId="4" fontId="6" fillId="0" borderId="7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1" applyFont="1" applyBorder="1" applyAlignment="1">
      <alignment horizontal="left" vertical="top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2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4" xfId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3" fillId="0" borderId="2" xfId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33"/>
  <sheetViews>
    <sheetView tabSelected="1" zoomScale="130" zoomScaleNormal="130" workbookViewId="0">
      <selection activeCell="G14" sqref="G14"/>
    </sheetView>
  </sheetViews>
  <sheetFormatPr defaultColWidth="9.109375" defaultRowHeight="13.8"/>
  <cols>
    <col min="1" max="1" width="13.5546875" style="11" customWidth="1"/>
    <col min="2" max="2" width="26" style="11" customWidth="1"/>
    <col min="3" max="3" width="18.6640625" style="11" customWidth="1"/>
    <col min="4" max="4" width="15.88671875" style="11" customWidth="1"/>
    <col min="5" max="5" width="16.109375" style="11" customWidth="1"/>
    <col min="6" max="6" width="14.44140625" style="11" customWidth="1"/>
    <col min="7" max="7" width="13.44140625" style="11" customWidth="1"/>
    <col min="8" max="8" width="12.33203125" style="11" customWidth="1"/>
    <col min="9" max="9" width="13.5546875" style="11" bestFit="1" customWidth="1"/>
    <col min="10" max="16384" width="9.109375" style="11"/>
  </cols>
  <sheetData>
    <row r="1" spans="1:9">
      <c r="G1" s="41" t="s">
        <v>24</v>
      </c>
      <c r="H1" s="41"/>
    </row>
    <row r="3" spans="1:9" ht="31.5" customHeight="1">
      <c r="A3" s="42" t="s">
        <v>13</v>
      </c>
      <c r="B3" s="42"/>
      <c r="C3" s="42"/>
      <c r="D3" s="42"/>
      <c r="E3" s="42"/>
      <c r="F3" s="42"/>
      <c r="G3" s="42"/>
      <c r="H3" s="42"/>
    </row>
    <row r="4" spans="1:9" ht="16.5" customHeight="1">
      <c r="H4" s="20" t="s">
        <v>17</v>
      </c>
    </row>
    <row r="5" spans="1:9" s="14" customFormat="1" ht="19.5" customHeight="1">
      <c r="A5" s="43" t="s">
        <v>18</v>
      </c>
      <c r="B5" s="43" t="s">
        <v>19</v>
      </c>
      <c r="C5" s="43" t="s">
        <v>20</v>
      </c>
      <c r="D5" s="44" t="s">
        <v>22</v>
      </c>
      <c r="E5" s="45"/>
      <c r="F5" s="44" t="s">
        <v>25</v>
      </c>
      <c r="G5" s="45"/>
      <c r="H5" s="46" t="s">
        <v>12</v>
      </c>
    </row>
    <row r="6" spans="1:9" s="14" customFormat="1" ht="39.75" customHeight="1">
      <c r="A6" s="43"/>
      <c r="B6" s="43"/>
      <c r="C6" s="43"/>
      <c r="D6" s="36" t="s">
        <v>0</v>
      </c>
      <c r="E6" s="47" t="s">
        <v>23</v>
      </c>
      <c r="F6" s="36" t="s">
        <v>0</v>
      </c>
      <c r="G6" s="10" t="s">
        <v>27</v>
      </c>
      <c r="H6" s="46"/>
    </row>
    <row r="7" spans="1:9" s="14" customFormat="1" ht="20.25" customHeight="1">
      <c r="A7" s="43"/>
      <c r="B7" s="43"/>
      <c r="C7" s="43"/>
      <c r="D7" s="37"/>
      <c r="E7" s="48"/>
      <c r="F7" s="37"/>
      <c r="G7" s="1" t="s">
        <v>1</v>
      </c>
      <c r="H7" s="46"/>
    </row>
    <row r="8" spans="1:9" s="14" customFormat="1" ht="26.4">
      <c r="A8" s="32" t="s">
        <v>2</v>
      </c>
      <c r="B8" s="33" t="s">
        <v>3</v>
      </c>
      <c r="C8" s="2" t="s">
        <v>4</v>
      </c>
      <c r="D8" s="3">
        <f>D10+D11+D12</f>
        <v>360976474.12</v>
      </c>
      <c r="E8" s="3">
        <f>E10+E11+E12</f>
        <v>346292641.61000001</v>
      </c>
      <c r="F8" s="22">
        <f>F11+F12</f>
        <v>123713673.45</v>
      </c>
      <c r="G8" s="3">
        <f>G10+G11+G12</f>
        <v>112888149.48</v>
      </c>
      <c r="H8" s="15"/>
      <c r="I8" s="16"/>
    </row>
    <row r="9" spans="1:9" s="14" customFormat="1">
      <c r="A9" s="32"/>
      <c r="B9" s="34"/>
      <c r="C9" s="2" t="s">
        <v>8</v>
      </c>
      <c r="D9" s="12"/>
      <c r="E9" s="12"/>
      <c r="F9" s="23"/>
      <c r="G9" s="24"/>
      <c r="H9" s="15"/>
    </row>
    <row r="10" spans="1:9" s="14" customFormat="1">
      <c r="A10" s="32"/>
      <c r="B10" s="34"/>
      <c r="C10" s="2" t="s">
        <v>9</v>
      </c>
      <c r="D10" s="3">
        <f t="shared" ref="D10:E10" si="0">D15+D20+D25</f>
        <v>45297.89</v>
      </c>
      <c r="E10" s="3">
        <f t="shared" si="0"/>
        <v>45297.89</v>
      </c>
      <c r="F10" s="22">
        <v>0</v>
      </c>
      <c r="G10" s="3">
        <f t="shared" ref="G10" si="1">G15+G20+G25</f>
        <v>0</v>
      </c>
      <c r="H10" s="15"/>
      <c r="I10" s="16"/>
    </row>
    <row r="11" spans="1:9" s="14" customFormat="1">
      <c r="A11" s="32"/>
      <c r="B11" s="34"/>
      <c r="C11" s="2" t="s">
        <v>10</v>
      </c>
      <c r="D11" s="3">
        <f t="shared" ref="D11:E11" si="2">D16+D21+D26</f>
        <v>324185102.11000001</v>
      </c>
      <c r="E11" s="3">
        <f t="shared" si="2"/>
        <v>324185102.11000001</v>
      </c>
      <c r="F11" s="22">
        <f>F16+F21+F26</f>
        <v>93215034.620000005</v>
      </c>
      <c r="G11" s="22">
        <f>G16+G21+G26</f>
        <v>93215034.620000005</v>
      </c>
      <c r="H11" s="15"/>
    </row>
    <row r="12" spans="1:9" s="14" customFormat="1">
      <c r="A12" s="32"/>
      <c r="B12" s="35"/>
      <c r="C12" s="2" t="s">
        <v>11</v>
      </c>
      <c r="D12" s="3">
        <f>D17+D22+D27</f>
        <v>36746074.120000005</v>
      </c>
      <c r="E12" s="3">
        <f t="shared" ref="E12" si="3">E17+E22+E27</f>
        <v>22062241.609999996</v>
      </c>
      <c r="F12" s="22">
        <f>F17+F22+F27</f>
        <v>30498638.829999998</v>
      </c>
      <c r="G12" s="3">
        <f>G17+G22+G27</f>
        <v>19673114.859999999</v>
      </c>
      <c r="H12" s="15"/>
    </row>
    <row r="13" spans="1:9" s="14" customFormat="1" ht="26.4">
      <c r="A13" s="32" t="s">
        <v>14</v>
      </c>
      <c r="B13" s="33" t="s">
        <v>5</v>
      </c>
      <c r="C13" s="2" t="s">
        <v>4</v>
      </c>
      <c r="D13" s="17">
        <v>20122505.120000001</v>
      </c>
      <c r="E13" s="6">
        <v>16174817.23</v>
      </c>
      <c r="F13" s="22">
        <f>F16+F17</f>
        <v>10108109.449999999</v>
      </c>
      <c r="G13" s="22">
        <f>G16+G17</f>
        <v>10023498.67</v>
      </c>
      <c r="H13" s="15"/>
    </row>
    <row r="14" spans="1:9" s="14" customFormat="1">
      <c r="A14" s="32"/>
      <c r="B14" s="34"/>
      <c r="C14" s="2" t="s">
        <v>8</v>
      </c>
      <c r="D14" s="19"/>
      <c r="E14" s="6"/>
      <c r="F14" s="22"/>
      <c r="G14" s="19"/>
      <c r="H14" s="18"/>
    </row>
    <row r="15" spans="1:9" s="14" customFormat="1">
      <c r="A15" s="32"/>
      <c r="B15" s="34"/>
      <c r="C15" s="2" t="s">
        <v>9</v>
      </c>
      <c r="D15" s="6">
        <v>0</v>
      </c>
      <c r="E15" s="6">
        <v>0</v>
      </c>
      <c r="F15" s="22">
        <v>0</v>
      </c>
      <c r="G15" s="19">
        <v>0</v>
      </c>
      <c r="H15" s="18"/>
    </row>
    <row r="16" spans="1:9" s="14" customFormat="1">
      <c r="A16" s="32"/>
      <c r="B16" s="34"/>
      <c r="C16" s="2" t="s">
        <v>10</v>
      </c>
      <c r="D16" s="6">
        <v>9763300</v>
      </c>
      <c r="E16" s="4">
        <v>9763300</v>
      </c>
      <c r="F16" s="22">
        <v>9287334.6199999992</v>
      </c>
      <c r="G16" s="3">
        <v>9287334.6199999992</v>
      </c>
      <c r="H16" s="18"/>
    </row>
    <row r="17" spans="1:8" s="14" customFormat="1">
      <c r="A17" s="32"/>
      <c r="B17" s="35"/>
      <c r="C17" s="2" t="s">
        <v>11</v>
      </c>
      <c r="D17" s="6">
        <f>D13-D16</f>
        <v>10359205.120000001</v>
      </c>
      <c r="E17" s="6">
        <f>E13-E16</f>
        <v>6411517.2300000004</v>
      </c>
      <c r="F17" s="25">
        <v>820774.83</v>
      </c>
      <c r="G17" s="28">
        <v>736164.04999999993</v>
      </c>
      <c r="H17" s="18"/>
    </row>
    <row r="18" spans="1:8" s="14" customFormat="1" ht="26.4">
      <c r="A18" s="32" t="s">
        <v>15</v>
      </c>
      <c r="B18" s="38" t="s">
        <v>6</v>
      </c>
      <c r="C18" s="2" t="s">
        <v>4</v>
      </c>
      <c r="D18" s="17">
        <v>340453969</v>
      </c>
      <c r="E18" s="5">
        <v>329718088.38</v>
      </c>
      <c r="F18" s="26">
        <f>F21+F22</f>
        <v>113105729</v>
      </c>
      <c r="G18" s="30">
        <f>G21+G22</f>
        <v>102364815.81</v>
      </c>
      <c r="H18" s="18"/>
    </row>
    <row r="19" spans="1:8" s="14" customFormat="1" ht="14.4">
      <c r="A19" s="32"/>
      <c r="B19" s="39"/>
      <c r="C19" s="2" t="s">
        <v>8</v>
      </c>
      <c r="D19" s="19"/>
      <c r="E19" s="12"/>
      <c r="F19" s="21"/>
      <c r="G19" s="24"/>
      <c r="H19" s="18"/>
    </row>
    <row r="20" spans="1:8" s="14" customFormat="1">
      <c r="A20" s="32"/>
      <c r="B20" s="39"/>
      <c r="C20" s="2" t="s">
        <v>9</v>
      </c>
      <c r="D20" s="6">
        <v>45297.89</v>
      </c>
      <c r="E20" s="5">
        <v>45297.89</v>
      </c>
      <c r="F20" s="22">
        <v>0</v>
      </c>
      <c r="G20" s="27">
        <v>0</v>
      </c>
      <c r="H20" s="18"/>
    </row>
    <row r="21" spans="1:8" s="14" customFormat="1">
      <c r="A21" s="32"/>
      <c r="B21" s="39"/>
      <c r="C21" s="2" t="s">
        <v>10</v>
      </c>
      <c r="D21" s="6">
        <v>314421802.11000001</v>
      </c>
      <c r="E21" s="6">
        <v>314421802.11000001</v>
      </c>
      <c r="F21" s="22">
        <v>83927700</v>
      </c>
      <c r="G21" s="30">
        <v>83927700</v>
      </c>
      <c r="H21" s="18"/>
    </row>
    <row r="22" spans="1:8" s="14" customFormat="1">
      <c r="A22" s="32"/>
      <c r="B22" s="40"/>
      <c r="C22" s="2" t="s">
        <v>11</v>
      </c>
      <c r="D22" s="6">
        <f>D18-D20-D21</f>
        <v>25986869</v>
      </c>
      <c r="E22" s="6">
        <f>E18-E20-E21</f>
        <v>15250988.379999995</v>
      </c>
      <c r="F22" s="22">
        <v>29178029</v>
      </c>
      <c r="G22" s="30">
        <v>18437115.809999999</v>
      </c>
      <c r="H22" s="18"/>
    </row>
    <row r="23" spans="1:8" s="14" customFormat="1" ht="26.4">
      <c r="A23" s="32" t="s">
        <v>16</v>
      </c>
      <c r="B23" s="33" t="s">
        <v>7</v>
      </c>
      <c r="C23" s="2" t="s">
        <v>4</v>
      </c>
      <c r="D23" s="17">
        <f>D27</f>
        <v>400000</v>
      </c>
      <c r="E23" s="7">
        <f>E27</f>
        <v>399736</v>
      </c>
      <c r="F23" s="26">
        <f>F27</f>
        <v>499835</v>
      </c>
      <c r="G23" s="28">
        <f>G27</f>
        <v>499835</v>
      </c>
      <c r="H23" s="18"/>
    </row>
    <row r="24" spans="1:8" s="14" customFormat="1" ht="14.4">
      <c r="A24" s="32"/>
      <c r="B24" s="34"/>
      <c r="C24" s="2" t="s">
        <v>8</v>
      </c>
      <c r="D24" s="19"/>
      <c r="E24" s="8"/>
      <c r="F24" s="21"/>
      <c r="G24" s="31"/>
      <c r="H24" s="18"/>
    </row>
    <row r="25" spans="1:8" s="14" customFormat="1">
      <c r="A25" s="32"/>
      <c r="B25" s="34"/>
      <c r="C25" s="2" t="s">
        <v>9</v>
      </c>
      <c r="D25" s="6">
        <v>0</v>
      </c>
      <c r="E25" s="4">
        <v>0</v>
      </c>
      <c r="F25" s="22">
        <v>0</v>
      </c>
      <c r="G25" s="3">
        <v>0</v>
      </c>
      <c r="H25" s="18"/>
    </row>
    <row r="26" spans="1:8" s="14" customFormat="1">
      <c r="A26" s="32"/>
      <c r="B26" s="34"/>
      <c r="C26" s="2" t="s">
        <v>10</v>
      </c>
      <c r="D26" s="6">
        <v>0</v>
      </c>
      <c r="E26" s="4">
        <v>0</v>
      </c>
      <c r="F26" s="22">
        <v>0</v>
      </c>
      <c r="G26" s="3">
        <v>0</v>
      </c>
      <c r="H26" s="18"/>
    </row>
    <row r="27" spans="1:8" s="14" customFormat="1" ht="13.2">
      <c r="A27" s="32"/>
      <c r="B27" s="35"/>
      <c r="C27" s="2" t="s">
        <v>11</v>
      </c>
      <c r="D27" s="17">
        <v>400000</v>
      </c>
      <c r="E27" s="9">
        <v>399736</v>
      </c>
      <c r="F27" s="29">
        <v>499835</v>
      </c>
      <c r="G27" s="29">
        <v>499835</v>
      </c>
      <c r="H27" s="18"/>
    </row>
    <row r="29" spans="1:8">
      <c r="B29" s="11" t="s">
        <v>21</v>
      </c>
      <c r="G29" s="13" t="s">
        <v>26</v>
      </c>
    </row>
    <row r="31" spans="1:8" ht="18.75" customHeight="1"/>
    <row r="32" spans="1:8">
      <c r="B32" s="14"/>
    </row>
    <row r="33" spans="2:2">
      <c r="B33" s="14"/>
    </row>
  </sheetData>
  <mergeCells count="19">
    <mergeCell ref="G1:H1"/>
    <mergeCell ref="A3:H3"/>
    <mergeCell ref="A5:A7"/>
    <mergeCell ref="B5:B7"/>
    <mergeCell ref="C5:C7"/>
    <mergeCell ref="D5:E5"/>
    <mergeCell ref="F5:G5"/>
    <mergeCell ref="H5:H7"/>
    <mergeCell ref="D6:D7"/>
    <mergeCell ref="E6:E7"/>
    <mergeCell ref="A23:A27"/>
    <mergeCell ref="B23:B27"/>
    <mergeCell ref="F6:F7"/>
    <mergeCell ref="A8:A12"/>
    <mergeCell ref="B8:B12"/>
    <mergeCell ref="A13:A17"/>
    <mergeCell ref="B13:B17"/>
    <mergeCell ref="A18:A22"/>
    <mergeCell ref="B18:B22"/>
  </mergeCells>
  <printOptions horizontalCentered="1"/>
  <pageMargins left="0.39370078740157483" right="0.39370078740157483" top="0.59055118110236227" bottom="0.39370078740157483" header="0.31496062992125984" footer="0.31496062992125984"/>
  <pageSetup paperSize="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прил8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Savina</cp:lastModifiedBy>
  <cp:lastPrinted>2024-03-01T08:33:48Z</cp:lastPrinted>
  <dcterms:created xsi:type="dcterms:W3CDTF">2017-04-17T02:22:27Z</dcterms:created>
  <dcterms:modified xsi:type="dcterms:W3CDTF">2024-04-27T07:39:14Z</dcterms:modified>
</cp:coreProperties>
</file>