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Приложение 2 (2)" sheetId="6" r:id="rId1"/>
  </sheets>
  <definedNames>
    <definedName name="_xlnm._FilterDatabase" localSheetId="0" hidden="1">'Приложение 2 (2)'!$A$8:$K$33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(2)'!$6:$8</definedName>
    <definedName name="_xlnm.Print_Area" localSheetId="0">'Приложение 2 (2)'!$A$1:$K$40</definedName>
  </definedNames>
  <calcPr calcId="125725" refMode="R1C1" iterateCount="1"/>
</workbook>
</file>

<file path=xl/calcChain.xml><?xml version="1.0" encoding="utf-8"?>
<calcChain xmlns="http://schemas.openxmlformats.org/spreadsheetml/2006/main">
  <c r="H36" i="6"/>
  <c r="I36"/>
  <c r="J36"/>
  <c r="G36"/>
  <c r="G34" s="1"/>
  <c r="H39"/>
  <c r="H34" s="1"/>
  <c r="I39"/>
  <c r="H38"/>
  <c r="I38"/>
  <c r="G39"/>
  <c r="G38"/>
  <c r="I34"/>
  <c r="J30"/>
  <c r="J29"/>
  <c r="J28"/>
  <c r="J27"/>
  <c r="J26"/>
  <c r="G18"/>
  <c r="G24"/>
  <c r="I24"/>
  <c r="H24"/>
  <c r="J23"/>
  <c r="J22"/>
  <c r="J21"/>
  <c r="J39" s="1"/>
  <c r="J20"/>
  <c r="I18"/>
  <c r="H18"/>
  <c r="J15"/>
  <c r="J16"/>
  <c r="J13"/>
  <c r="J11"/>
  <c r="H37"/>
  <c r="I37"/>
  <c r="G37"/>
  <c r="J37" s="1"/>
  <c r="I14"/>
  <c r="J14" s="1"/>
  <c r="J32"/>
  <c r="J38" l="1"/>
  <c r="J18"/>
  <c r="J24"/>
  <c r="J34"/>
</calcChain>
</file>

<file path=xl/sharedStrings.xml><?xml version="1.0" encoding="utf-8"?>
<sst xmlns="http://schemas.openxmlformats.org/spreadsheetml/2006/main" count="109" uniqueCount="65">
  <si>
    <t>Код бюджетной классификации</t>
  </si>
  <si>
    <t>ГРБС</t>
  </si>
  <si>
    <t>РзПр</t>
  </si>
  <si>
    <t>ЦСР</t>
  </si>
  <si>
    <t>ВР</t>
  </si>
  <si>
    <t>Ожидаемый результат от реализации подпрограммного мероприятия (в натуральном выражении)</t>
  </si>
  <si>
    <t>В том числе:</t>
  </si>
  <si>
    <t>МКУ "Управление культуры"</t>
  </si>
  <si>
    <t>Администрация ЗАТО г.Железногорск</t>
  </si>
  <si>
    <t>УСЗН Администрации ЗАТО г.Железногорск</t>
  </si>
  <si>
    <t>Участие не менее 100 человек из числа инициативной  молодежи в выездных краевых мероприятиях</t>
  </si>
  <si>
    <t xml:space="preserve"> </t>
  </si>
  <si>
    <t>009</t>
  </si>
  <si>
    <t>0707</t>
  </si>
  <si>
    <t>244</t>
  </si>
  <si>
    <t>,</t>
  </si>
  <si>
    <t xml:space="preserve">Проведение не менее 3 массовых молодежных городских мероприятий, участие не менее 5000 молодых людей в массовых мероприятиях </t>
  </si>
  <si>
    <t>участие в процессе создания и презентации предметов научно-технического творчества не менее 100 молодых людей в возрасте до 30 лет;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</t>
  </si>
  <si>
    <t>Итого на  период</t>
  </si>
  <si>
    <t>733</t>
  </si>
  <si>
    <t>612</t>
  </si>
  <si>
    <t>2.3. Организация и проведение массовых молодежных мероприятий, обеспечение участия молодежи ЗАТО Железногорск в краевых проектах, конкурсных мероприятиях</t>
  </si>
  <si>
    <t>Расходы (руб.), годы</t>
  </si>
  <si>
    <t>1010004</t>
  </si>
  <si>
    <t>1010006</t>
  </si>
  <si>
    <t>Задача 3: Развитие научно-технического творчества и популяризация робототехники в молодежной среде</t>
  </si>
  <si>
    <t>3.1. Организация  деятельности молодежного клуба робототехники</t>
  </si>
  <si>
    <t>Итого по подпрограмме</t>
  </si>
  <si>
    <t>Цели, задачи, мероприятия подпрограммы</t>
  </si>
  <si>
    <t>Приложение № 2
к подпрограмме "Содействие в реализации гражданских инициатив и поддержка социально ориентированных некоммерческих организаций"</t>
  </si>
  <si>
    <t>Перечень мероприятий подпрограммы «Содействие в реализации гражданских инициатив и поддержка социально ориентированных некоммерческих организаций»</t>
  </si>
  <si>
    <t>Цель подпрограммы: Создание условий для развития и реализации гражданских инициатив и поддержки социально ориентированных некоммерческих организаций</t>
  </si>
  <si>
    <t>Задача 1: Выявление и поддержка общественных инициатив, реализация социально значимых проектов</t>
  </si>
  <si>
    <t>Задача 2:  Информационно-консультационная поддержка социально ориентированных некоммерческих организаций</t>
  </si>
  <si>
    <t>2.1. Содействие в подготовке и повышении квалификации сотрудников и добровольцев социально ориентированных некоммерческих организаций</t>
  </si>
  <si>
    <t>1510000010</t>
  </si>
  <si>
    <t>1510000020</t>
  </si>
  <si>
    <t>1.1. Предоставление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</si>
  <si>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Реализация на  территории ЗАТО Железногорск за счет местного бюджета не менее 11 социально значимых проектов сотрудниками и добровольцами СОНКО ежегодно</t>
  </si>
  <si>
    <t>Участие не менее 10 представителей СОНКО в образовательных мероприятиях местного и краевого уровня по направлениям управления СОНКО, социального проектирования и предпринимательства, форм поддержки СОНКО или иным, касающимся организации деятельности СОНКО, ежегодно</t>
  </si>
  <si>
    <t>Проведение не менее 3 публичных мероприятий (общественных акций, форумов, круглых столов), направленных на развитие гражданского общества и социально значимых инициатив жителей ежегодно</t>
  </si>
  <si>
    <t>Х</t>
  </si>
  <si>
    <t>в том числе</t>
  </si>
  <si>
    <t>УСЗН Администрации ЗАТО г. Железногорск</t>
  </si>
  <si>
    <t>МКУ «Управление культуры»</t>
  </si>
  <si>
    <t xml:space="preserve">Администрация ЗАТО г. Железногорск </t>
  </si>
  <si>
    <t>732</t>
  </si>
  <si>
    <t>1002</t>
  </si>
  <si>
    <t>1510000040</t>
  </si>
  <si>
    <t>1510000060</t>
  </si>
  <si>
    <t>1510000090</t>
  </si>
  <si>
    <t>1510000100</t>
  </si>
  <si>
    <t>0113</t>
  </si>
  <si>
    <t>Задача 3: Организационно-техническое содействие в реализации гражданских инициатив, обеспечение доступа социально ориентированных некоммерческих организаций к ресурсам муниципальных учреждений</t>
  </si>
  <si>
    <t>2.2. Реализация мероприятий по созданию и обеспечению деятельности муниципального ресурсного центра</t>
  </si>
  <si>
    <t>3.1. Культурно-досуговые мероприятия с участием общественных объединений граждан с ограниченными возможностями здоровья</t>
  </si>
  <si>
    <t>3.2. Проведение лекций по краеведению и культуре для участников общественных объединений</t>
  </si>
  <si>
    <t>3.3. Проведение общегородских социально значимых мероприятий с участием сотрудников и добровольцев СОНКО</t>
  </si>
  <si>
    <t>Задача 4: Имущественная поддержка социально-ориентированных некоммерческих организаций</t>
  </si>
  <si>
    <t>Участие в мероприятиях социально значимой направленности не менее 3500 человек из числа участников общественных объединений ежегодно</t>
  </si>
  <si>
    <t>Участие в культурно-досуговых мероприятиях не менее 800 человек - участников общественных объединений граждан с ограниченными возможностями здоровья</t>
  </si>
  <si>
    <t>Получение актуальной информации об истории, социо-культурном развитии города и края - не менее 1000 участниками общественных объединений</t>
  </si>
  <si>
    <t>Начальник Отдела общественных связей</t>
  </si>
  <si>
    <t>И.С. Пикалова</t>
  </si>
  <si>
    <t>х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</si>
</sst>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"/>
  </numFmts>
  <fonts count="35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28" fillId="0" borderId="0" applyFont="0" applyFill="0" applyBorder="0" applyAlignment="0" applyProtection="0"/>
    <xf numFmtId="0" fontId="17" fillId="4" borderId="0" applyNumberFormat="0" applyBorder="0" applyAlignment="0" applyProtection="0"/>
  </cellStyleXfs>
  <cellXfs count="83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3" fillId="24" borderId="0" xfId="0" applyFont="1" applyFill="1"/>
    <xf numFmtId="0" fontId="20" fillId="24" borderId="10" xfId="0" applyFont="1" applyFill="1" applyBorder="1"/>
    <xf numFmtId="0" fontId="20" fillId="24" borderId="10" xfId="0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horizontal="left" vertical="top" wrapText="1"/>
    </xf>
    <xf numFmtId="0" fontId="26" fillId="24" borderId="10" xfId="0" applyFont="1" applyFill="1" applyBorder="1"/>
    <xf numFmtId="0" fontId="26" fillId="24" borderId="0" xfId="0" applyFont="1" applyFill="1" applyBorder="1" applyAlignment="1"/>
    <xf numFmtId="0" fontId="20" fillId="24" borderId="0" xfId="0" applyFont="1" applyFill="1" applyBorder="1" applyAlignment="1"/>
    <xf numFmtId="165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Border="1" applyAlignment="1">
      <alignment horizontal="left" wrapText="1"/>
    </xf>
    <xf numFmtId="0" fontId="20" fillId="24" borderId="0" xfId="0" applyFont="1" applyFill="1" applyAlignment="1"/>
    <xf numFmtId="0" fontId="19" fillId="24" borderId="10" xfId="0" applyFont="1" applyFill="1" applyBorder="1" applyAlignment="1">
      <alignment vertical="top" wrapText="1"/>
    </xf>
    <xf numFmtId="49" fontId="19" fillId="24" borderId="10" xfId="0" applyNumberFormat="1" applyFont="1" applyFill="1" applyBorder="1" applyAlignment="1">
      <alignment horizontal="center" vertical="center"/>
    </xf>
    <xf numFmtId="165" fontId="19" fillId="24" borderId="10" xfId="0" applyNumberFormat="1" applyFont="1" applyFill="1" applyBorder="1" applyAlignment="1">
      <alignment horizontal="right" vertical="center"/>
    </xf>
    <xf numFmtId="0" fontId="19" fillId="24" borderId="10" xfId="0" applyFont="1" applyFill="1" applyBorder="1" applyAlignment="1">
      <alignment horizontal="left" vertical="top" wrapText="1"/>
    </xf>
    <xf numFmtId="165" fontId="22" fillId="24" borderId="10" xfId="0" applyNumberFormat="1" applyFont="1" applyFill="1" applyBorder="1" applyAlignment="1">
      <alignment vertical="center"/>
    </xf>
    <xf numFmtId="0" fontId="26" fillId="24" borderId="0" xfId="0" applyFont="1" applyFill="1"/>
    <xf numFmtId="165" fontId="20" fillId="24" borderId="0" xfId="0" applyNumberFormat="1" applyFont="1" applyFill="1"/>
    <xf numFmtId="166" fontId="20" fillId="24" borderId="0" xfId="0" applyNumberFormat="1" applyFont="1" applyFill="1"/>
    <xf numFmtId="0" fontId="19" fillId="24" borderId="13" xfId="0" applyFont="1" applyFill="1" applyBorder="1" applyAlignment="1">
      <alignment horizontal="left" vertical="top" wrapText="1"/>
    </xf>
    <xf numFmtId="0" fontId="19" fillId="0" borderId="12" xfId="0" applyFont="1" applyBorder="1" applyAlignment="1">
      <alignment horizontal="left" vertical="top" wrapText="1"/>
    </xf>
    <xf numFmtId="165" fontId="22" fillId="0" borderId="0" xfId="0" applyNumberFormat="1" applyFont="1" applyFill="1" applyBorder="1" applyAlignment="1">
      <alignment horizontal="right" vertical="center"/>
    </xf>
    <xf numFmtId="0" fontId="30" fillId="0" borderId="12" xfId="0" applyFont="1" applyBorder="1" applyAlignment="1">
      <alignment horizontal="left" vertical="top" wrapText="1"/>
    </xf>
    <xf numFmtId="49" fontId="27" fillId="24" borderId="10" xfId="0" applyNumberFormat="1" applyFont="1" applyFill="1" applyBorder="1" applyAlignment="1">
      <alignment horizontal="center" vertical="top"/>
    </xf>
    <xf numFmtId="4" fontId="19" fillId="24" borderId="10" xfId="0" applyNumberFormat="1" applyFont="1" applyFill="1" applyBorder="1" applyAlignment="1">
      <alignment horizontal="right" vertical="center"/>
    </xf>
    <xf numFmtId="4" fontId="21" fillId="24" borderId="10" xfId="0" applyNumberFormat="1" applyFont="1" applyFill="1" applyBorder="1" applyAlignment="1">
      <alignment horizontal="right" vertical="center"/>
    </xf>
    <xf numFmtId="4" fontId="20" fillId="24" borderId="10" xfId="0" applyNumberFormat="1" applyFont="1" applyFill="1" applyBorder="1"/>
    <xf numFmtId="4" fontId="25" fillId="0" borderId="10" xfId="0" applyNumberFormat="1" applyFont="1" applyFill="1" applyBorder="1" applyAlignment="1">
      <alignment vertical="top"/>
    </xf>
    <xf numFmtId="4" fontId="21" fillId="0" borderId="10" xfId="0" applyNumberFormat="1" applyFont="1" applyFill="1" applyBorder="1" applyAlignment="1">
      <alignment horizontal="right" vertical="center"/>
    </xf>
    <xf numFmtId="4" fontId="19" fillId="24" borderId="12" xfId="0" applyNumberFormat="1" applyFont="1" applyFill="1" applyBorder="1" applyAlignment="1">
      <alignment vertical="center"/>
    </xf>
    <xf numFmtId="4" fontId="26" fillId="24" borderId="0" xfId="0" applyNumberFormat="1" applyFont="1" applyFill="1"/>
    <xf numFmtId="0" fontId="30" fillId="0" borderId="10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4" fontId="19" fillId="24" borderId="13" xfId="0" applyNumberFormat="1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top" wrapText="1"/>
    </xf>
    <xf numFmtId="0" fontId="33" fillId="25" borderId="10" xfId="0" applyFont="1" applyFill="1" applyBorder="1" applyAlignment="1">
      <alignment horizontal="center" vertical="top" wrapText="1"/>
    </xf>
    <xf numFmtId="49" fontId="33" fillId="25" borderId="10" xfId="0" applyNumberFormat="1" applyFont="1" applyFill="1" applyBorder="1" applyAlignment="1">
      <alignment horizontal="right" vertical="top"/>
    </xf>
    <xf numFmtId="0" fontId="34" fillId="0" borderId="10" xfId="0" applyFont="1" applyBorder="1" applyAlignment="1">
      <alignment horizontal="left" vertical="top" wrapText="1"/>
    </xf>
    <xf numFmtId="0" fontId="33" fillId="25" borderId="10" xfId="0" applyFont="1" applyFill="1" applyBorder="1" applyAlignment="1">
      <alignment horizontal="right" vertical="top" wrapText="1"/>
    </xf>
    <xf numFmtId="0" fontId="33" fillId="0" borderId="10" xfId="0" applyFont="1" applyBorder="1" applyAlignment="1">
      <alignment horizontal="right" vertical="top"/>
    </xf>
    <xf numFmtId="0" fontId="19" fillId="24" borderId="13" xfId="0" applyFont="1" applyFill="1" applyBorder="1" applyAlignment="1">
      <alignment horizontal="left" vertical="top" wrapText="1"/>
    </xf>
    <xf numFmtId="0" fontId="19" fillId="24" borderId="11" xfId="0" applyFont="1" applyFill="1" applyBorder="1" applyAlignment="1">
      <alignment horizontal="left" vertical="top" wrapText="1"/>
    </xf>
    <xf numFmtId="0" fontId="19" fillId="24" borderId="12" xfId="0" applyFont="1" applyFill="1" applyBorder="1" applyAlignment="1">
      <alignment horizontal="left" vertical="top" wrapText="1"/>
    </xf>
    <xf numFmtId="0" fontId="22" fillId="24" borderId="24" xfId="0" applyFont="1" applyFill="1" applyBorder="1" applyAlignment="1">
      <alignment horizontal="left" vertical="center" wrapText="1"/>
    </xf>
    <xf numFmtId="0" fontId="19" fillId="24" borderId="13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7" fillId="24" borderId="14" xfId="0" applyFont="1" applyFill="1" applyBorder="1" applyAlignment="1">
      <alignment horizontal="left" vertical="top" wrapText="1"/>
    </xf>
    <xf numFmtId="0" fontId="27" fillId="24" borderId="15" xfId="0" applyFont="1" applyFill="1" applyBorder="1" applyAlignment="1">
      <alignment horizontal="left" vertical="top" wrapText="1"/>
    </xf>
    <xf numFmtId="0" fontId="27" fillId="24" borderId="16" xfId="0" applyFont="1" applyFill="1" applyBorder="1" applyAlignment="1">
      <alignment horizontal="left" vertical="top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33" fillId="25" borderId="13" xfId="0" applyFont="1" applyFill="1" applyBorder="1" applyAlignment="1">
      <alignment horizontal="center" vertical="top" wrapText="1"/>
    </xf>
    <xf numFmtId="0" fontId="33" fillId="25" borderId="11" xfId="0" applyFont="1" applyFill="1" applyBorder="1" applyAlignment="1">
      <alignment horizontal="center" vertical="top" wrapText="1"/>
    </xf>
    <xf numFmtId="0" fontId="33" fillId="25" borderId="12" xfId="0" applyFont="1" applyFill="1" applyBorder="1" applyAlignment="1">
      <alignment horizontal="center" vertical="top" wrapText="1"/>
    </xf>
    <xf numFmtId="0" fontId="32" fillId="0" borderId="13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22" fillId="24" borderId="10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left" vertical="top" wrapText="1"/>
    </xf>
    <xf numFmtId="0" fontId="19" fillId="24" borderId="12" xfId="0" applyFont="1" applyFill="1" applyBorder="1" applyAlignment="1">
      <alignment horizontal="left" vertical="top" wrapText="1"/>
    </xf>
    <xf numFmtId="0" fontId="29" fillId="24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2" fillId="24" borderId="14" xfId="0" applyFont="1" applyFill="1" applyBorder="1" applyAlignment="1">
      <alignment horizontal="left" vertical="center" wrapText="1"/>
    </xf>
    <xf numFmtId="0" fontId="22" fillId="24" borderId="15" xfId="0" applyFont="1" applyFill="1" applyBorder="1" applyAlignment="1">
      <alignment horizontal="left" vertical="center" wrapText="1"/>
    </xf>
    <xf numFmtId="0" fontId="22" fillId="24" borderId="16" xfId="0" applyFont="1" applyFill="1" applyBorder="1" applyAlignment="1">
      <alignment horizontal="left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5"/>
  <sheetViews>
    <sheetView tabSelected="1" zoomScale="69" zoomScaleNormal="69" zoomScaleSheetLayoutView="68" workbookViewId="0">
      <selection activeCell="G36" sqref="G36:J36"/>
    </sheetView>
  </sheetViews>
  <sheetFormatPr defaultColWidth="5" defaultRowHeight="152.25" customHeight="1"/>
  <cols>
    <col min="1" max="1" width="49.7109375" style="2" customWidth="1"/>
    <col min="2" max="2" width="19.85546875" style="2" customWidth="1"/>
    <col min="3" max="4" width="7.42578125" style="2" customWidth="1"/>
    <col min="5" max="5" width="14.28515625" style="2" customWidth="1"/>
    <col min="6" max="6" width="7.42578125" style="2" customWidth="1"/>
    <col min="7" max="10" width="18.7109375" style="2" customWidth="1"/>
    <col min="11" max="11" width="65.42578125" style="2" customWidth="1"/>
    <col min="12" max="13" width="5" style="2"/>
    <col min="14" max="14" width="15.5703125" style="2" customWidth="1"/>
    <col min="15" max="16384" width="5" style="2"/>
  </cols>
  <sheetData>
    <row r="1" spans="1:11" ht="91.5" customHeight="1">
      <c r="I1" s="66"/>
      <c r="J1" s="67"/>
      <c r="K1" s="67"/>
    </row>
    <row r="2" spans="1:11" ht="68.25" customHeight="1">
      <c r="I2" s="66" t="s">
        <v>29</v>
      </c>
      <c r="J2" s="67"/>
      <c r="K2" s="67"/>
    </row>
    <row r="3" spans="1:11" ht="39.75" customHeight="1">
      <c r="A3" s="1"/>
      <c r="B3" s="1"/>
      <c r="C3" s="1"/>
      <c r="F3" s="78"/>
      <c r="G3" s="78"/>
      <c r="H3" s="78"/>
      <c r="I3" s="67"/>
      <c r="J3" s="67"/>
      <c r="K3" s="67"/>
    </row>
    <row r="4" spans="1:11" ht="54" customHeight="1">
      <c r="A4" s="74" t="s">
        <v>30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30" customHeight="1">
      <c r="A5" s="4"/>
      <c r="B5" s="4"/>
      <c r="C5" s="4"/>
      <c r="D5" s="5"/>
      <c r="E5" s="5"/>
      <c r="F5" s="5"/>
      <c r="G5" s="5"/>
      <c r="H5" s="5"/>
    </row>
    <row r="6" spans="1:11" s="3" customFormat="1" ht="42" customHeight="1">
      <c r="A6" s="63" t="s">
        <v>28</v>
      </c>
      <c r="B6" s="75" t="s">
        <v>1</v>
      </c>
      <c r="C6" s="54" t="s">
        <v>0</v>
      </c>
      <c r="D6" s="55"/>
      <c r="E6" s="55"/>
      <c r="F6" s="56"/>
      <c r="G6" s="54" t="s">
        <v>22</v>
      </c>
      <c r="H6" s="55"/>
      <c r="I6" s="55"/>
      <c r="J6" s="56"/>
      <c r="K6" s="63" t="s">
        <v>5</v>
      </c>
    </row>
    <row r="7" spans="1:11" s="3" customFormat="1" ht="15" customHeight="1">
      <c r="A7" s="63"/>
      <c r="B7" s="76"/>
      <c r="C7" s="79" t="s">
        <v>1</v>
      </c>
      <c r="D7" s="63" t="s">
        <v>2</v>
      </c>
      <c r="E7" s="71" t="s">
        <v>3</v>
      </c>
      <c r="F7" s="63" t="s">
        <v>4</v>
      </c>
      <c r="G7" s="73">
        <v>2017</v>
      </c>
      <c r="H7" s="73">
        <v>2018</v>
      </c>
      <c r="I7" s="73">
        <v>2019</v>
      </c>
      <c r="J7" s="81" t="s">
        <v>18</v>
      </c>
      <c r="K7" s="63"/>
    </row>
    <row r="8" spans="1:11" s="3" customFormat="1" ht="69" customHeight="1">
      <c r="A8" s="63"/>
      <c r="B8" s="77"/>
      <c r="C8" s="80"/>
      <c r="D8" s="63"/>
      <c r="E8" s="72"/>
      <c r="F8" s="63"/>
      <c r="G8" s="73"/>
      <c r="H8" s="73"/>
      <c r="I8" s="73"/>
      <c r="J8" s="82"/>
      <c r="K8" s="63"/>
    </row>
    <row r="9" spans="1:11" s="3" customFormat="1" ht="35.25" customHeight="1">
      <c r="A9" s="68" t="s">
        <v>31</v>
      </c>
      <c r="B9" s="69"/>
      <c r="C9" s="69"/>
      <c r="D9" s="69"/>
      <c r="E9" s="69"/>
      <c r="F9" s="69"/>
      <c r="G9" s="69"/>
      <c r="H9" s="69"/>
      <c r="I9" s="69"/>
      <c r="J9" s="69"/>
      <c r="K9" s="70"/>
    </row>
    <row r="10" spans="1:11" s="20" customFormat="1" ht="30" customHeight="1">
      <c r="A10" s="51" t="s">
        <v>32</v>
      </c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1" ht="96.75" customHeight="1">
      <c r="A11" s="36" t="s">
        <v>37</v>
      </c>
      <c r="B11" s="18" t="s">
        <v>8</v>
      </c>
      <c r="C11" s="16" t="s">
        <v>12</v>
      </c>
      <c r="D11" s="16" t="s">
        <v>52</v>
      </c>
      <c r="E11" s="16" t="s">
        <v>35</v>
      </c>
      <c r="F11" s="16">
        <v>630</v>
      </c>
      <c r="G11" s="33">
        <v>600000</v>
      </c>
      <c r="H11" s="33">
        <v>600000</v>
      </c>
      <c r="I11" s="33">
        <v>600000</v>
      </c>
      <c r="J11" s="38">
        <f>G11+H11+I11</f>
        <v>1800000</v>
      </c>
      <c r="K11" s="36" t="s">
        <v>38</v>
      </c>
    </row>
    <row r="12" spans="1:11" s="20" customFormat="1" ht="54" customHeight="1">
      <c r="A12" s="51" t="s">
        <v>33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20" customFormat="1" ht="78.75" customHeight="1">
      <c r="A13" s="45" t="s">
        <v>34</v>
      </c>
      <c r="B13" s="23" t="s">
        <v>8</v>
      </c>
      <c r="C13" s="16" t="s">
        <v>12</v>
      </c>
      <c r="D13" s="16" t="s">
        <v>52</v>
      </c>
      <c r="E13" s="16" t="s">
        <v>36</v>
      </c>
      <c r="F13" s="16">
        <v>244</v>
      </c>
      <c r="G13" s="28">
        <v>57400</v>
      </c>
      <c r="H13" s="28">
        <v>57400</v>
      </c>
      <c r="I13" s="28">
        <v>57400</v>
      </c>
      <c r="J13" s="28">
        <f t="shared" ref="J13:J16" si="0">G13+H13+I13</f>
        <v>172200</v>
      </c>
      <c r="K13" s="23" t="s">
        <v>39</v>
      </c>
    </row>
    <row r="14" spans="1:11" ht="51" hidden="1" customHeight="1">
      <c r="A14" s="49" t="s">
        <v>21</v>
      </c>
      <c r="B14" s="18" t="s">
        <v>8</v>
      </c>
      <c r="C14" s="16" t="s">
        <v>12</v>
      </c>
      <c r="D14" s="16" t="s">
        <v>13</v>
      </c>
      <c r="E14" s="16" t="s">
        <v>23</v>
      </c>
      <c r="F14" s="16" t="s">
        <v>14</v>
      </c>
      <c r="G14" s="28">
        <v>0</v>
      </c>
      <c r="H14" s="28">
        <v>0</v>
      </c>
      <c r="I14" s="28">
        <f>H14</f>
        <v>0</v>
      </c>
      <c r="J14" s="28">
        <f t="shared" si="0"/>
        <v>0</v>
      </c>
      <c r="K14" s="23" t="s">
        <v>10</v>
      </c>
    </row>
    <row r="15" spans="1:11" ht="51.75" hidden="1" customHeight="1">
      <c r="A15" s="50"/>
      <c r="B15" s="15" t="s">
        <v>7</v>
      </c>
      <c r="C15" s="16" t="s">
        <v>19</v>
      </c>
      <c r="D15" s="16" t="s">
        <v>13</v>
      </c>
      <c r="E15" s="16" t="s">
        <v>23</v>
      </c>
      <c r="F15" s="16" t="s">
        <v>20</v>
      </c>
      <c r="G15" s="28">
        <v>0</v>
      </c>
      <c r="H15" s="28">
        <v>0</v>
      </c>
      <c r="I15" s="28">
        <v>0</v>
      </c>
      <c r="J15" s="28">
        <f t="shared" si="0"/>
        <v>0</v>
      </c>
      <c r="K15" s="18" t="s">
        <v>16</v>
      </c>
    </row>
    <row r="16" spans="1:11" ht="74.25" customHeight="1">
      <c r="A16" s="37" t="s">
        <v>54</v>
      </c>
      <c r="B16" s="15" t="s">
        <v>8</v>
      </c>
      <c r="C16" s="16" t="s">
        <v>12</v>
      </c>
      <c r="D16" s="16" t="s">
        <v>13</v>
      </c>
      <c r="E16" s="16" t="s">
        <v>48</v>
      </c>
      <c r="F16" s="16" t="s">
        <v>14</v>
      </c>
      <c r="G16" s="28">
        <v>60000</v>
      </c>
      <c r="H16" s="28">
        <v>60000</v>
      </c>
      <c r="I16" s="28">
        <v>60000</v>
      </c>
      <c r="J16" s="28">
        <f t="shared" si="0"/>
        <v>180000</v>
      </c>
      <c r="K16" s="18" t="s">
        <v>40</v>
      </c>
    </row>
    <row r="17" spans="1:11" ht="42.75" customHeight="1">
      <c r="A17" s="51" t="s">
        <v>53</v>
      </c>
      <c r="B17" s="52"/>
      <c r="C17" s="52"/>
      <c r="D17" s="52"/>
      <c r="E17" s="52"/>
      <c r="F17" s="52"/>
      <c r="G17" s="52"/>
      <c r="H17" s="52"/>
      <c r="I17" s="52"/>
      <c r="J17" s="52"/>
      <c r="K17" s="53"/>
    </row>
    <row r="18" spans="1:11" ht="54.75" customHeight="1">
      <c r="A18" s="24" t="s">
        <v>55</v>
      </c>
      <c r="B18" s="40" t="s">
        <v>41</v>
      </c>
      <c r="C18" s="16" t="s">
        <v>64</v>
      </c>
      <c r="D18" s="16" t="s">
        <v>64</v>
      </c>
      <c r="E18" s="16" t="s">
        <v>49</v>
      </c>
      <c r="F18" s="16" t="s">
        <v>64</v>
      </c>
      <c r="G18" s="28">
        <f>G20+G21+G22</f>
        <v>437600</v>
      </c>
      <c r="H18" s="28">
        <f>H20+H21+H22</f>
        <v>437600</v>
      </c>
      <c r="I18" s="28">
        <f>I20+I21+I22</f>
        <v>437600</v>
      </c>
      <c r="J18" s="28">
        <f>I18+H18+G18</f>
        <v>1312800</v>
      </c>
      <c r="K18" s="49" t="s">
        <v>60</v>
      </c>
    </row>
    <row r="19" spans="1:11" ht="20.25" customHeight="1">
      <c r="A19" s="42" t="s">
        <v>42</v>
      </c>
      <c r="B19" s="43"/>
      <c r="C19" s="41"/>
      <c r="D19" s="41"/>
      <c r="E19" s="41"/>
      <c r="F19" s="44"/>
      <c r="G19" s="28"/>
      <c r="H19" s="28"/>
      <c r="I19" s="28"/>
      <c r="J19" s="28"/>
      <c r="K19" s="64"/>
    </row>
    <row r="20" spans="1:11" ht="64.5" customHeight="1">
      <c r="A20" s="57"/>
      <c r="B20" s="15" t="s">
        <v>43</v>
      </c>
      <c r="C20" s="16">
        <v>732</v>
      </c>
      <c r="D20" s="16">
        <v>1006</v>
      </c>
      <c r="E20" s="16" t="s">
        <v>49</v>
      </c>
      <c r="F20" s="16" t="s">
        <v>20</v>
      </c>
      <c r="G20" s="28">
        <v>10000</v>
      </c>
      <c r="H20" s="28">
        <v>10000</v>
      </c>
      <c r="I20" s="28">
        <v>10000</v>
      </c>
      <c r="J20" s="28">
        <f t="shared" ref="J20:J23" si="1">I20+H20+G20</f>
        <v>30000</v>
      </c>
      <c r="K20" s="64"/>
    </row>
    <row r="21" spans="1:11" ht="45.75" customHeight="1">
      <c r="A21" s="58"/>
      <c r="B21" s="15" t="s">
        <v>44</v>
      </c>
      <c r="C21" s="16">
        <v>733</v>
      </c>
      <c r="D21" s="16">
        <v>1006</v>
      </c>
      <c r="E21" s="16" t="s">
        <v>49</v>
      </c>
      <c r="F21" s="16">
        <v>612</v>
      </c>
      <c r="G21" s="28">
        <v>377600</v>
      </c>
      <c r="H21" s="28">
        <v>377600</v>
      </c>
      <c r="I21" s="28">
        <v>377600</v>
      </c>
      <c r="J21" s="28">
        <f t="shared" si="1"/>
        <v>1132800</v>
      </c>
      <c r="K21" s="64"/>
    </row>
    <row r="22" spans="1:11" ht="51.75" customHeight="1">
      <c r="A22" s="59"/>
      <c r="B22" s="15" t="s">
        <v>45</v>
      </c>
      <c r="C22" s="16" t="s">
        <v>12</v>
      </c>
      <c r="D22" s="16">
        <v>1006</v>
      </c>
      <c r="E22" s="16" t="s">
        <v>49</v>
      </c>
      <c r="F22" s="16" t="s">
        <v>14</v>
      </c>
      <c r="G22" s="28">
        <v>50000</v>
      </c>
      <c r="H22" s="28">
        <v>50000</v>
      </c>
      <c r="I22" s="28">
        <v>50000</v>
      </c>
      <c r="J22" s="28">
        <f t="shared" si="1"/>
        <v>150000</v>
      </c>
      <c r="K22" s="65"/>
    </row>
    <row r="23" spans="1:11" ht="48.75" customHeight="1">
      <c r="A23" s="24" t="s">
        <v>56</v>
      </c>
      <c r="B23" s="15" t="s">
        <v>44</v>
      </c>
      <c r="C23" s="16">
        <v>733</v>
      </c>
      <c r="D23" s="16">
        <v>1006</v>
      </c>
      <c r="E23" s="16" t="s">
        <v>50</v>
      </c>
      <c r="F23" s="16">
        <v>612</v>
      </c>
      <c r="G23" s="28">
        <v>84400</v>
      </c>
      <c r="H23" s="28">
        <v>84400</v>
      </c>
      <c r="I23" s="28">
        <v>84400</v>
      </c>
      <c r="J23" s="28">
        <f t="shared" si="1"/>
        <v>253200</v>
      </c>
      <c r="K23" s="45" t="s">
        <v>61</v>
      </c>
    </row>
    <row r="24" spans="1:11" ht="48" customHeight="1">
      <c r="A24" s="24" t="s">
        <v>57</v>
      </c>
      <c r="B24" s="15" t="s">
        <v>41</v>
      </c>
      <c r="C24" s="16" t="s">
        <v>64</v>
      </c>
      <c r="D24" s="16" t="s">
        <v>64</v>
      </c>
      <c r="E24" s="16" t="s">
        <v>51</v>
      </c>
      <c r="F24" s="16" t="s">
        <v>64</v>
      </c>
      <c r="G24" s="28">
        <f>G26+G27+G28+G30+G29</f>
        <v>850000</v>
      </c>
      <c r="H24" s="28">
        <f>H26+H27+H28+H30+H29</f>
        <v>850000</v>
      </c>
      <c r="I24" s="28">
        <f>I26+I27+I28+I30+I29</f>
        <v>850000</v>
      </c>
      <c r="J24" s="28">
        <f>I24+H24+G24</f>
        <v>2550000</v>
      </c>
      <c r="K24" s="45" t="s">
        <v>59</v>
      </c>
    </row>
    <row r="25" spans="1:11" ht="16.5" customHeight="1">
      <c r="A25" s="39" t="s">
        <v>42</v>
      </c>
      <c r="B25" s="43"/>
      <c r="C25" s="16"/>
      <c r="D25" s="16"/>
      <c r="E25" s="16"/>
      <c r="F25" s="16"/>
      <c r="G25" s="28"/>
      <c r="H25" s="28"/>
      <c r="I25" s="28"/>
      <c r="J25" s="28"/>
      <c r="K25" s="46"/>
    </row>
    <row r="26" spans="1:11" ht="74.25" customHeight="1">
      <c r="A26" s="60"/>
      <c r="B26" s="15" t="s">
        <v>44</v>
      </c>
      <c r="C26" s="16">
        <v>733</v>
      </c>
      <c r="D26" s="16">
        <v>1006</v>
      </c>
      <c r="E26" s="16" t="s">
        <v>51</v>
      </c>
      <c r="F26" s="16">
        <v>622</v>
      </c>
      <c r="G26" s="28">
        <v>10000</v>
      </c>
      <c r="H26" s="28">
        <v>10000</v>
      </c>
      <c r="I26" s="28">
        <v>10000</v>
      </c>
      <c r="J26" s="28">
        <f t="shared" ref="J26:J30" si="2">I26+H26+G26</f>
        <v>30000</v>
      </c>
      <c r="K26" s="46"/>
    </row>
    <row r="27" spans="1:11" ht="74.25" customHeight="1">
      <c r="A27" s="61"/>
      <c r="B27" s="15" t="s">
        <v>44</v>
      </c>
      <c r="C27" s="16">
        <v>733</v>
      </c>
      <c r="D27" s="16">
        <v>1006</v>
      </c>
      <c r="E27" s="16" t="s">
        <v>51</v>
      </c>
      <c r="F27" s="16">
        <v>612</v>
      </c>
      <c r="G27" s="28">
        <v>718000</v>
      </c>
      <c r="H27" s="28">
        <v>718000</v>
      </c>
      <c r="I27" s="28">
        <v>718000</v>
      </c>
      <c r="J27" s="28">
        <f t="shared" si="2"/>
        <v>2154000</v>
      </c>
      <c r="K27" s="46"/>
    </row>
    <row r="28" spans="1:11" ht="74.25" customHeight="1">
      <c r="A28" s="61"/>
      <c r="B28" s="15" t="s">
        <v>43</v>
      </c>
      <c r="C28" s="16">
        <v>732</v>
      </c>
      <c r="D28" s="16">
        <v>1006</v>
      </c>
      <c r="E28" s="16" t="s">
        <v>51</v>
      </c>
      <c r="F28" s="16">
        <v>244</v>
      </c>
      <c r="G28" s="28">
        <v>75000</v>
      </c>
      <c r="H28" s="28">
        <v>75000</v>
      </c>
      <c r="I28" s="28">
        <v>75000</v>
      </c>
      <c r="J28" s="28">
        <f>I28+H28+G28</f>
        <v>225000</v>
      </c>
      <c r="K28" s="46"/>
    </row>
    <row r="29" spans="1:11" ht="74.25" customHeight="1">
      <c r="A29" s="61"/>
      <c r="B29" s="15" t="s">
        <v>43</v>
      </c>
      <c r="C29" s="16" t="s">
        <v>46</v>
      </c>
      <c r="D29" s="16" t="s">
        <v>47</v>
      </c>
      <c r="E29" s="16" t="s">
        <v>51</v>
      </c>
      <c r="F29" s="16">
        <v>612</v>
      </c>
      <c r="G29" s="28">
        <v>23000</v>
      </c>
      <c r="H29" s="28">
        <v>23000</v>
      </c>
      <c r="I29" s="28">
        <v>23000</v>
      </c>
      <c r="J29" s="28">
        <f>I29+H29+G29</f>
        <v>69000</v>
      </c>
      <c r="K29" s="46"/>
    </row>
    <row r="30" spans="1:11" ht="55.5" customHeight="1">
      <c r="A30" s="62"/>
      <c r="B30" s="15" t="s">
        <v>45</v>
      </c>
      <c r="C30" s="16" t="s">
        <v>12</v>
      </c>
      <c r="D30" s="16">
        <v>1006</v>
      </c>
      <c r="E30" s="16" t="s">
        <v>51</v>
      </c>
      <c r="F30" s="16">
        <v>622</v>
      </c>
      <c r="G30" s="28">
        <v>24000</v>
      </c>
      <c r="H30" s="28">
        <v>24000</v>
      </c>
      <c r="I30" s="28">
        <v>24000</v>
      </c>
      <c r="J30" s="28">
        <f t="shared" si="2"/>
        <v>72000</v>
      </c>
      <c r="K30" s="47"/>
    </row>
    <row r="31" spans="1:11" s="20" customFormat="1" ht="37.5" hidden="1" customHeight="1">
      <c r="A31" s="51" t="s">
        <v>25</v>
      </c>
      <c r="B31" s="52"/>
      <c r="C31" s="52"/>
      <c r="D31" s="52"/>
      <c r="E31" s="52"/>
      <c r="F31" s="52"/>
      <c r="G31" s="52"/>
      <c r="H31" s="52"/>
      <c r="I31" s="52"/>
      <c r="J31" s="52"/>
      <c r="K31" s="53"/>
    </row>
    <row r="32" spans="1:11" ht="81.75" hidden="1" customHeight="1">
      <c r="A32" s="18" t="s">
        <v>26</v>
      </c>
      <c r="B32" s="18" t="s">
        <v>8</v>
      </c>
      <c r="C32" s="16" t="s">
        <v>12</v>
      </c>
      <c r="D32" s="16" t="s">
        <v>13</v>
      </c>
      <c r="E32" s="16" t="s">
        <v>24</v>
      </c>
      <c r="F32" s="16" t="s">
        <v>14</v>
      </c>
      <c r="G32" s="17">
        <v>0</v>
      </c>
      <c r="H32" s="17">
        <v>0</v>
      </c>
      <c r="I32" s="17">
        <v>0</v>
      </c>
      <c r="J32" s="19">
        <f>G32+H32+I32</f>
        <v>0</v>
      </c>
      <c r="K32" s="18" t="s">
        <v>17</v>
      </c>
    </row>
    <row r="33" spans="1:20" s="20" customFormat="1" ht="27" customHeight="1">
      <c r="A33" s="51" t="s">
        <v>58</v>
      </c>
      <c r="B33" s="52"/>
      <c r="C33" s="52"/>
      <c r="D33" s="52"/>
      <c r="E33" s="52"/>
      <c r="F33" s="52"/>
      <c r="G33" s="52"/>
      <c r="H33" s="52"/>
      <c r="I33" s="52"/>
      <c r="J33" s="52"/>
      <c r="K33" s="53"/>
    </row>
    <row r="34" spans="1:20" s="20" customFormat="1" ht="46.5" customHeight="1">
      <c r="A34" s="8" t="s">
        <v>27</v>
      </c>
      <c r="B34" s="35"/>
      <c r="C34" s="27"/>
      <c r="D34" s="27"/>
      <c r="E34" s="27"/>
      <c r="F34" s="27"/>
      <c r="G34" s="29">
        <f>G36+G39+G38</f>
        <v>2089400</v>
      </c>
      <c r="H34" s="29">
        <f t="shared" ref="H34:I34" si="3">H36+H39+H38</f>
        <v>2089400</v>
      </c>
      <c r="I34" s="29">
        <f t="shared" si="3"/>
        <v>2089400</v>
      </c>
      <c r="J34" s="29">
        <f>I34+H34+G34</f>
        <v>6268200</v>
      </c>
      <c r="K34" s="26"/>
      <c r="N34" s="34"/>
    </row>
    <row r="35" spans="1:20" ht="30" customHeight="1">
      <c r="A35" s="8" t="s">
        <v>6</v>
      </c>
      <c r="B35" s="6"/>
      <c r="C35" s="6"/>
      <c r="D35" s="6"/>
      <c r="E35" s="6"/>
      <c r="F35" s="6"/>
      <c r="G35" s="30" t="s">
        <v>15</v>
      </c>
      <c r="H35" s="30"/>
      <c r="I35" s="30"/>
      <c r="J35" s="31"/>
      <c r="K35" s="7"/>
    </row>
    <row r="36" spans="1:20" ht="30" customHeight="1">
      <c r="A36" s="8" t="s">
        <v>8</v>
      </c>
      <c r="B36" s="9"/>
      <c r="C36" s="9"/>
      <c r="D36" s="6"/>
      <c r="E36" s="6"/>
      <c r="F36" s="6"/>
      <c r="G36" s="32">
        <f>G11+G13+G16+G22+G30</f>
        <v>791400</v>
      </c>
      <c r="H36" s="32">
        <f t="shared" ref="H36:J36" si="4">H11+H13+H16+H22+H30</f>
        <v>791400</v>
      </c>
      <c r="I36" s="32">
        <f t="shared" si="4"/>
        <v>791400</v>
      </c>
      <c r="J36" s="32">
        <f t="shared" si="4"/>
        <v>2374200</v>
      </c>
      <c r="K36" s="7"/>
    </row>
    <row r="37" spans="1:20" ht="37.5" hidden="1">
      <c r="A37" s="8" t="s">
        <v>9</v>
      </c>
      <c r="B37" s="9"/>
      <c r="C37" s="9"/>
      <c r="D37" s="6"/>
      <c r="E37" s="6"/>
      <c r="F37" s="6"/>
      <c r="G37" s="32" t="e">
        <f>#REF!</f>
        <v>#REF!</v>
      </c>
      <c r="H37" s="32" t="e">
        <f>#REF!</f>
        <v>#REF!</v>
      </c>
      <c r="I37" s="32" t="e">
        <f>#REF!</f>
        <v>#REF!</v>
      </c>
      <c r="J37" s="32" t="e">
        <f t="shared" ref="J37" si="5">G37+H37+I37</f>
        <v>#REF!</v>
      </c>
      <c r="K37" s="7"/>
    </row>
    <row r="38" spans="1:20" ht="37.5">
      <c r="A38" s="8" t="s">
        <v>43</v>
      </c>
      <c r="B38" s="9"/>
      <c r="C38" s="9"/>
      <c r="D38" s="6"/>
      <c r="E38" s="6"/>
      <c r="F38" s="6"/>
      <c r="G38" s="32">
        <f>G20+G28+G29</f>
        <v>108000</v>
      </c>
      <c r="H38" s="32">
        <f t="shared" ref="H38:J38" si="6">H20+H28+H29</f>
        <v>108000</v>
      </c>
      <c r="I38" s="32">
        <f t="shared" si="6"/>
        <v>108000</v>
      </c>
      <c r="J38" s="32">
        <f t="shared" si="6"/>
        <v>324000</v>
      </c>
      <c r="K38" s="7"/>
    </row>
    <row r="39" spans="1:20" ht="34.5" customHeight="1">
      <c r="A39" s="8" t="s">
        <v>7</v>
      </c>
      <c r="B39" s="9"/>
      <c r="C39" s="9"/>
      <c r="D39" s="6"/>
      <c r="E39" s="6"/>
      <c r="F39" s="6"/>
      <c r="G39" s="32">
        <f>G21+G23+G26+G27</f>
        <v>1190000</v>
      </c>
      <c r="H39" s="32">
        <f t="shared" ref="H39:J39" si="7">H21+H23+H26+H27</f>
        <v>1190000</v>
      </c>
      <c r="I39" s="32">
        <f t="shared" si="7"/>
        <v>1190000</v>
      </c>
      <c r="J39" s="32">
        <f t="shared" si="7"/>
        <v>3570000</v>
      </c>
      <c r="K39" s="7"/>
    </row>
    <row r="40" spans="1:20" ht="46.5" customHeight="1">
      <c r="A40" s="48" t="s">
        <v>62</v>
      </c>
      <c r="B40" s="48"/>
      <c r="C40" s="10"/>
      <c r="D40" s="11"/>
      <c r="E40" s="11"/>
      <c r="F40" s="11"/>
      <c r="G40" s="12"/>
      <c r="H40" s="12"/>
      <c r="I40" s="12"/>
      <c r="J40" s="25" t="s">
        <v>63</v>
      </c>
      <c r="K40" s="13"/>
      <c r="T40" s="2" t="s">
        <v>11</v>
      </c>
    </row>
    <row r="41" spans="1:20" ht="46.5" customHeight="1">
      <c r="G41" s="21"/>
    </row>
    <row r="42" spans="1:20" s="14" customFormat="1" ht="75.75" customHeight="1">
      <c r="A42" s="2"/>
      <c r="B42" s="2"/>
      <c r="C42" s="2"/>
      <c r="D42" s="2"/>
      <c r="E42" s="2"/>
      <c r="F42" s="2"/>
      <c r="G42" s="21"/>
      <c r="H42" s="2"/>
      <c r="I42" s="21"/>
      <c r="J42" s="2"/>
      <c r="K42" s="2"/>
    </row>
    <row r="43" spans="1:20" ht="152.25" customHeight="1">
      <c r="G43" s="22"/>
    </row>
    <row r="44" spans="1:20" ht="39.75" customHeight="1"/>
    <row r="45" spans="1:20" ht="32.25" customHeight="1"/>
  </sheetData>
  <autoFilter ref="A8:K33">
    <filterColumn colId="4" showButton="0"/>
  </autoFilter>
  <mergeCells count="28">
    <mergeCell ref="I1:K1"/>
    <mergeCell ref="A9:K9"/>
    <mergeCell ref="D7:D8"/>
    <mergeCell ref="E7:E8"/>
    <mergeCell ref="H7:H8"/>
    <mergeCell ref="I7:I8"/>
    <mergeCell ref="A4:K4"/>
    <mergeCell ref="A6:A8"/>
    <mergeCell ref="B6:B8"/>
    <mergeCell ref="F3:H3"/>
    <mergeCell ref="C7:C8"/>
    <mergeCell ref="I2:K3"/>
    <mergeCell ref="G6:J6"/>
    <mergeCell ref="K6:K8"/>
    <mergeCell ref="J7:J8"/>
    <mergeCell ref="G7:G8"/>
    <mergeCell ref="A40:B40"/>
    <mergeCell ref="A14:A15"/>
    <mergeCell ref="A33:K33"/>
    <mergeCell ref="A31:K31"/>
    <mergeCell ref="C6:F6"/>
    <mergeCell ref="A12:K12"/>
    <mergeCell ref="A10:K10"/>
    <mergeCell ref="A20:A22"/>
    <mergeCell ref="A26:A30"/>
    <mergeCell ref="F7:F8"/>
    <mergeCell ref="A17:K17"/>
    <mergeCell ref="K18:K22"/>
  </mergeCells>
  <phoneticPr fontId="0" type="noConversion"/>
  <pageMargins left="0.43307086614173229" right="0.23622047244094491" top="0.94488188976377963" bottom="0.15748031496062992" header="0.19685039370078741" footer="0.11811023622047245"/>
  <pageSetup paperSize="9" scale="58" fitToHeight="2" orientation="landscape" useFirstPageNumber="1" r:id="rId1"/>
  <headerFooter differentFirst="1" alignWithMargins="0">
    <oddHeader>&amp;C&amp;P</oddHeader>
  </headerFooter>
  <rowBreaks count="1" manualBreakCount="1">
    <brk id="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(2)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2016-08-09T07:03:26Z</cp:lastPrinted>
  <dcterms:created xsi:type="dcterms:W3CDTF">2009-01-13T06:15:41Z</dcterms:created>
  <dcterms:modified xsi:type="dcterms:W3CDTF">2016-11-18T10:14:44Z</dcterms:modified>
</cp:coreProperties>
</file>